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<sst xmlns="http://schemas.openxmlformats.org/spreadsheetml/2006/main" count="228" uniqueCount="79">
  <si>
    <t>PAR</t>
  </si>
  <si>
    <t>POL</t>
  </si>
  <si>
    <t>Text</t>
  </si>
  <si>
    <t>PŘÍJMY</t>
  </si>
  <si>
    <t>0000</t>
  </si>
  <si>
    <t>Komunikace</t>
  </si>
  <si>
    <t>Propagace obce</t>
  </si>
  <si>
    <t>splátka úvěru</t>
  </si>
  <si>
    <t>11xx</t>
  </si>
  <si>
    <t>12xx</t>
  </si>
  <si>
    <t>Daňové příjmy</t>
  </si>
  <si>
    <t>15xx</t>
  </si>
  <si>
    <t>Celkem daňové příjmy</t>
  </si>
  <si>
    <t>Dotace celkem</t>
  </si>
  <si>
    <t>Vybrané finanční vztahy ke třetím osobám</t>
  </si>
  <si>
    <t>xxxx</t>
  </si>
  <si>
    <t>Vodní hospodářství</t>
  </si>
  <si>
    <t>13xx</t>
  </si>
  <si>
    <t>Poplatky</t>
  </si>
  <si>
    <t>23xx</t>
  </si>
  <si>
    <t>31xx</t>
  </si>
  <si>
    <t>33xx</t>
  </si>
  <si>
    <t>34xx</t>
  </si>
  <si>
    <t>36xx</t>
  </si>
  <si>
    <t>37xx</t>
  </si>
  <si>
    <t>61xx</t>
  </si>
  <si>
    <t>63xx</t>
  </si>
  <si>
    <t>Nedaňové příjmy celkem</t>
  </si>
  <si>
    <t>Vzdělávání a školské služby</t>
  </si>
  <si>
    <t>Kultura</t>
  </si>
  <si>
    <t>Tělovýchova a zájmová činnost</t>
  </si>
  <si>
    <t>Bydlení, komunální služby, územní rozvoj</t>
  </si>
  <si>
    <t>Ochrana životního prostředí</t>
  </si>
  <si>
    <t>Finanční operace</t>
  </si>
  <si>
    <t>CELKEM PŘÍJMY</t>
  </si>
  <si>
    <t>Bydlení, kom.služby a územní rozvoj</t>
  </si>
  <si>
    <t>52xx</t>
  </si>
  <si>
    <t>55xx</t>
  </si>
  <si>
    <t>Civilní připravenost na krizové stavy</t>
  </si>
  <si>
    <t>Požární ochrana a IZS</t>
  </si>
  <si>
    <t>Státní správa a územní samospráva</t>
  </si>
  <si>
    <t>Kapitálové výdaje celkem</t>
  </si>
  <si>
    <t>Provozní výdaje celkem</t>
  </si>
  <si>
    <t>39XX</t>
  </si>
  <si>
    <t>XXXX</t>
  </si>
  <si>
    <t>Služby pro obyvatelstvo</t>
  </si>
  <si>
    <t>REZERVY z předcház.let-financování</t>
  </si>
  <si>
    <t>21XX</t>
  </si>
  <si>
    <t>22XX</t>
  </si>
  <si>
    <t>39xx</t>
  </si>
  <si>
    <t>Tělovýchova;zájmová činn.;mládež</t>
  </si>
  <si>
    <t>22xx</t>
  </si>
  <si>
    <t>Komunikace-výstavba, rekonstrukce</t>
  </si>
  <si>
    <t>Vodní hosp.;ČOV - projekt intenzif.</t>
  </si>
  <si>
    <t>Zateplení - OÚ</t>
  </si>
  <si>
    <t>5xxx</t>
  </si>
  <si>
    <t>63XX</t>
  </si>
  <si>
    <t>64XX</t>
  </si>
  <si>
    <t>Neidentifikovatelné příjmy</t>
  </si>
  <si>
    <t xml:space="preserve">Povodňový plán </t>
  </si>
  <si>
    <t>53xx</t>
  </si>
  <si>
    <t>NÁVRH  ROZPOČTU  NA  ROK  2018</t>
  </si>
  <si>
    <t>Schválený 2017</t>
  </si>
  <si>
    <t>Skutečnost 2017</t>
  </si>
  <si>
    <t>Návrh 2018</t>
  </si>
  <si>
    <t>Příjmy 2018  celkem</t>
  </si>
  <si>
    <t>Výdaje 2018  celkem</t>
  </si>
  <si>
    <t>4xxx</t>
  </si>
  <si>
    <t>24xxc</t>
  </si>
  <si>
    <t>21xx</t>
  </si>
  <si>
    <t>43xx</t>
  </si>
  <si>
    <t>VÝDAJE</t>
  </si>
  <si>
    <t>Digit.povodňový plán</t>
  </si>
  <si>
    <t>Tělovýchova a zájmová činn.</t>
  </si>
  <si>
    <t>Sociální služby</t>
  </si>
  <si>
    <t>Bezpečnost a veřejný pořádek</t>
  </si>
  <si>
    <t>Vyvěšeno:</t>
  </si>
  <si>
    <t>Sejmuto:</t>
  </si>
  <si>
    <t>Marcela Čechová, starostka obce Tuhaň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</si>
</sst>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\ _K_č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E"/>
      <family val="0"/>
    </font>
    <font>
      <sz val="11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8"/>
      <name val="Times New Roman CE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9"/>
      <name val="Times New Roman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medium"/>
      <bottom style="medium"/>
    </border>
    <border>
      <left style="thin">
        <color indexed="22"/>
      </left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>
        <color indexed="22"/>
      </right>
      <top/>
      <bottom/>
    </border>
    <border>
      <left style="thin">
        <color indexed="22"/>
      </left>
      <right style="medium"/>
      <top/>
      <bottom/>
    </border>
    <border>
      <left style="medium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4" fillId="0" borderId="0" xfId="45" applyFont="1">
      <alignment/>
      <protection/>
    </xf>
    <xf numFmtId="0" fontId="7" fillId="0" borderId="0" xfId="45" applyFont="1">
      <alignment/>
      <protection/>
    </xf>
    <xf numFmtId="0" fontId="5" fillId="0" borderId="0" xfId="45" applyFont="1">
      <alignment/>
      <protection/>
    </xf>
    <xf numFmtId="0" fontId="8" fillId="0" borderId="0" xfId="45" applyFont="1">
      <alignment/>
      <protection/>
    </xf>
    <xf numFmtId="0" fontId="6" fillId="0" borderId="10" xfId="45" applyFont="1" applyFill="1" applyBorder="1" applyAlignment="1">
      <alignment horizontal="center"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1" xfId="45" applyFont="1" applyFill="1" applyBorder="1">
      <alignment/>
      <protection/>
    </xf>
    <xf numFmtId="3" fontId="6" fillId="0" borderId="11" xfId="45" applyNumberFormat="1" applyFont="1" applyFill="1" applyBorder="1">
      <alignment/>
      <protection/>
    </xf>
    <xf numFmtId="3" fontId="6" fillId="0" borderId="12" xfId="45" applyNumberFormat="1" applyFont="1" applyFill="1" applyBorder="1">
      <alignment/>
      <protection/>
    </xf>
    <xf numFmtId="14" fontId="4" fillId="0" borderId="0" xfId="45" applyNumberFormat="1" applyFont="1">
      <alignment/>
      <protection/>
    </xf>
    <xf numFmtId="14" fontId="0" fillId="0" borderId="0" xfId="0" applyNumberFormat="1" applyAlignment="1">
      <alignment/>
    </xf>
    <xf numFmtId="0" fontId="8" fillId="0" borderId="13" xfId="45" applyFont="1" applyBorder="1">
      <alignment/>
      <protection/>
    </xf>
    <xf numFmtId="0" fontId="8" fillId="0" borderId="14" xfId="45" applyFont="1" applyBorder="1">
      <alignment/>
      <protection/>
    </xf>
    <xf numFmtId="0" fontId="8" fillId="0" borderId="15" xfId="45" applyFont="1" applyBorder="1">
      <alignment/>
      <protection/>
    </xf>
    <xf numFmtId="0" fontId="8" fillId="0" borderId="16" xfId="45" applyFont="1" applyBorder="1">
      <alignment/>
      <protection/>
    </xf>
    <xf numFmtId="3" fontId="8" fillId="0" borderId="14" xfId="45" applyNumberFormat="1" applyFont="1" applyBorder="1">
      <alignment/>
      <protection/>
    </xf>
    <xf numFmtId="0" fontId="10" fillId="0" borderId="17" xfId="45" applyFont="1" applyBorder="1">
      <alignment/>
      <protection/>
    </xf>
    <xf numFmtId="0" fontId="10" fillId="0" borderId="18" xfId="45" applyFont="1" applyBorder="1">
      <alignment/>
      <protection/>
    </xf>
    <xf numFmtId="0" fontId="10" fillId="0" borderId="19" xfId="45" applyFont="1" applyBorder="1">
      <alignment/>
      <protection/>
    </xf>
    <xf numFmtId="0" fontId="10" fillId="0" borderId="20" xfId="45" applyFont="1" applyBorder="1">
      <alignment/>
      <protection/>
    </xf>
    <xf numFmtId="0" fontId="10" fillId="0" borderId="21" xfId="45" applyFont="1" applyBorder="1">
      <alignment/>
      <protection/>
    </xf>
    <xf numFmtId="0" fontId="10" fillId="0" borderId="22" xfId="45" applyFont="1" applyBorder="1">
      <alignment/>
      <protection/>
    </xf>
    <xf numFmtId="0" fontId="8" fillId="0" borderId="23" xfId="45" applyFont="1" applyBorder="1">
      <alignment/>
      <protection/>
    </xf>
    <xf numFmtId="0" fontId="8" fillId="0" borderId="24" xfId="45" applyFont="1" applyBorder="1">
      <alignment/>
      <protection/>
    </xf>
    <xf numFmtId="4" fontId="11" fillId="0" borderId="25" xfId="45" applyNumberFormat="1" applyFont="1" applyBorder="1" applyAlignment="1">
      <alignment/>
      <protection/>
    </xf>
    <xf numFmtId="4" fontId="11" fillId="0" borderId="26" xfId="45" applyNumberFormat="1" applyFont="1" applyBorder="1" applyAlignment="1">
      <alignment/>
      <protection/>
    </xf>
    <xf numFmtId="4" fontId="11" fillId="0" borderId="27" xfId="45" applyNumberFormat="1" applyFont="1" applyBorder="1" applyAlignment="1">
      <alignment/>
      <protection/>
    </xf>
    <xf numFmtId="49" fontId="4" fillId="0" borderId="28" xfId="45" applyNumberFormat="1" applyFont="1" applyBorder="1" applyAlignment="1">
      <alignment horizontal="center"/>
      <protection/>
    </xf>
    <xf numFmtId="0" fontId="4" fillId="0" borderId="29" xfId="45" applyFont="1" applyBorder="1" applyAlignment="1">
      <alignment horizontal="center"/>
      <protection/>
    </xf>
    <xf numFmtId="0" fontId="10" fillId="0" borderId="30" xfId="45" applyFont="1" applyBorder="1">
      <alignment/>
      <protection/>
    </xf>
    <xf numFmtId="0" fontId="10" fillId="0" borderId="31" xfId="45" applyFont="1" applyBorder="1">
      <alignment/>
      <protection/>
    </xf>
    <xf numFmtId="4" fontId="13" fillId="0" borderId="32" xfId="45" applyNumberFormat="1" applyFont="1" applyBorder="1" applyAlignment="1">
      <alignment horizontal="center"/>
      <protection/>
    </xf>
    <xf numFmtId="0" fontId="10" fillId="0" borderId="33" xfId="45" applyFont="1" applyBorder="1">
      <alignment/>
      <protection/>
    </xf>
    <xf numFmtId="0" fontId="10" fillId="0" borderId="34" xfId="45" applyFont="1" applyBorder="1">
      <alignment/>
      <protection/>
    </xf>
    <xf numFmtId="4" fontId="13" fillId="0" borderId="35" xfId="45" applyNumberFormat="1" applyFont="1" applyBorder="1" applyAlignment="1">
      <alignment horizontal="center"/>
      <protection/>
    </xf>
    <xf numFmtId="0" fontId="8" fillId="0" borderId="36" xfId="45" applyFont="1" applyBorder="1">
      <alignment/>
      <protection/>
    </xf>
    <xf numFmtId="0" fontId="8" fillId="0" borderId="37" xfId="45" applyFont="1" applyBorder="1">
      <alignment/>
      <protection/>
    </xf>
    <xf numFmtId="0" fontId="8" fillId="0" borderId="38" xfId="45" applyFont="1" applyBorder="1">
      <alignment/>
      <protection/>
    </xf>
    <xf numFmtId="0" fontId="8" fillId="0" borderId="39" xfId="45" applyFont="1" applyBorder="1">
      <alignment/>
      <protection/>
    </xf>
    <xf numFmtId="0" fontId="4" fillId="22" borderId="29" xfId="45" applyFont="1" applyFill="1" applyBorder="1" applyAlignment="1">
      <alignment horizontal="center"/>
      <protection/>
    </xf>
    <xf numFmtId="0" fontId="10" fillId="22" borderId="30" xfId="45" applyFont="1" applyFill="1" applyBorder="1">
      <alignment/>
      <protection/>
    </xf>
    <xf numFmtId="0" fontId="8" fillId="22" borderId="31" xfId="45" applyFont="1" applyFill="1" applyBorder="1">
      <alignment/>
      <protection/>
    </xf>
    <xf numFmtId="4" fontId="12" fillId="22" borderId="32" xfId="45" applyNumberFormat="1" applyFont="1" applyFill="1" applyBorder="1" applyAlignment="1">
      <alignment horizontal="center"/>
      <protection/>
    </xf>
    <xf numFmtId="166" fontId="14" fillId="33" borderId="40" xfId="45" applyNumberFormat="1" applyFont="1" applyFill="1" applyBorder="1">
      <alignment/>
      <protection/>
    </xf>
    <xf numFmtId="4" fontId="11" fillId="0" borderId="41" xfId="45" applyNumberFormat="1" applyFont="1" applyBorder="1" applyAlignment="1">
      <alignment/>
      <protection/>
    </xf>
    <xf numFmtId="4" fontId="11" fillId="0" borderId="42" xfId="45" applyNumberFormat="1" applyFont="1" applyBorder="1" applyAlignment="1">
      <alignment/>
      <protection/>
    </xf>
    <xf numFmtId="4" fontId="13" fillId="0" borderId="43" xfId="45" applyNumberFormat="1" applyFont="1" applyBorder="1" applyAlignment="1">
      <alignment horizontal="center"/>
      <protection/>
    </xf>
    <xf numFmtId="4" fontId="11" fillId="0" borderId="44" xfId="45" applyNumberFormat="1" applyFont="1" applyBorder="1" applyAlignment="1">
      <alignment/>
      <protection/>
    </xf>
    <xf numFmtId="4" fontId="11" fillId="22" borderId="45" xfId="45" applyNumberFormat="1" applyFont="1" applyFill="1" applyBorder="1" applyAlignment="1">
      <alignment horizontal="center"/>
      <protection/>
    </xf>
    <xf numFmtId="4" fontId="11" fillId="22" borderId="46" xfId="45" applyNumberFormat="1" applyFont="1" applyFill="1" applyBorder="1" applyAlignment="1">
      <alignment horizontal="center"/>
      <protection/>
    </xf>
    <xf numFmtId="4" fontId="13" fillId="22" borderId="40" xfId="45" applyNumberFormat="1" applyFont="1" applyFill="1" applyBorder="1" applyAlignment="1">
      <alignment horizontal="center"/>
      <protection/>
    </xf>
    <xf numFmtId="4" fontId="13" fillId="22" borderId="47" xfId="45" applyNumberFormat="1" applyFont="1" applyFill="1" applyBorder="1" applyAlignment="1">
      <alignment horizontal="center"/>
      <protection/>
    </xf>
    <xf numFmtId="4" fontId="11" fillId="22" borderId="48" xfId="45" applyNumberFormat="1" applyFont="1" applyFill="1" applyBorder="1" applyAlignment="1">
      <alignment horizontal="center"/>
      <protection/>
    </xf>
    <xf numFmtId="4" fontId="12" fillId="22" borderId="40" xfId="45" applyNumberFormat="1" applyFont="1" applyFill="1" applyBorder="1" applyAlignment="1">
      <alignment horizontal="center"/>
      <protection/>
    </xf>
    <xf numFmtId="4" fontId="11" fillId="0" borderId="49" xfId="45" applyNumberFormat="1" applyFont="1" applyBorder="1">
      <alignment/>
      <protection/>
    </xf>
    <xf numFmtId="4" fontId="11" fillId="0" borderId="50" xfId="45" applyNumberFormat="1" applyFont="1" applyBorder="1">
      <alignment/>
      <protection/>
    </xf>
    <xf numFmtId="0" fontId="10" fillId="0" borderId="51" xfId="45" applyFont="1" applyBorder="1">
      <alignment/>
      <protection/>
    </xf>
    <xf numFmtId="0" fontId="10" fillId="0" borderId="52" xfId="45" applyFont="1" applyBorder="1">
      <alignment/>
      <protection/>
    </xf>
    <xf numFmtId="0" fontId="6" fillId="0" borderId="28" xfId="45" applyFont="1" applyBorder="1" applyAlignment="1">
      <alignment horizontal="center"/>
      <protection/>
    </xf>
    <xf numFmtId="0" fontId="6" fillId="0" borderId="29" xfId="45" applyFont="1" applyBorder="1" applyAlignment="1">
      <alignment horizontal="center"/>
      <protection/>
    </xf>
    <xf numFmtId="0" fontId="10" fillId="0" borderId="53" xfId="45" applyFont="1" applyBorder="1">
      <alignment/>
      <protection/>
    </xf>
    <xf numFmtId="0" fontId="10" fillId="0" borderId="54" xfId="45" applyFont="1" applyBorder="1">
      <alignment/>
      <protection/>
    </xf>
    <xf numFmtId="4" fontId="13" fillId="0" borderId="29" xfId="45" applyNumberFormat="1" applyFont="1" applyBorder="1" applyAlignment="1">
      <alignment horizontal="center"/>
      <protection/>
    </xf>
    <xf numFmtId="0" fontId="10" fillId="0" borderId="55" xfId="45" applyFont="1" applyBorder="1">
      <alignment/>
      <protection/>
    </xf>
    <xf numFmtId="0" fontId="10" fillId="0" borderId="56" xfId="45" applyFont="1" applyBorder="1">
      <alignment/>
      <protection/>
    </xf>
    <xf numFmtId="4" fontId="13" fillId="0" borderId="29" xfId="45" applyNumberFormat="1" applyFont="1" applyBorder="1">
      <alignment/>
      <protection/>
    </xf>
    <xf numFmtId="4" fontId="11" fillId="0" borderId="57" xfId="45" applyNumberFormat="1" applyFont="1" applyBorder="1">
      <alignment/>
      <protection/>
    </xf>
    <xf numFmtId="4" fontId="11" fillId="0" borderId="26" xfId="45" applyNumberFormat="1" applyFont="1" applyBorder="1">
      <alignment/>
      <protection/>
    </xf>
    <xf numFmtId="4" fontId="13" fillId="0" borderId="32" xfId="45" applyNumberFormat="1" applyFont="1" applyBorder="1">
      <alignment/>
      <protection/>
    </xf>
    <xf numFmtId="4" fontId="11" fillId="0" borderId="25" xfId="45" applyNumberFormat="1" applyFont="1" applyBorder="1">
      <alignment/>
      <protection/>
    </xf>
    <xf numFmtId="4" fontId="11" fillId="0" borderId="35" xfId="45" applyNumberFormat="1" applyFont="1" applyBorder="1">
      <alignment/>
      <protection/>
    </xf>
    <xf numFmtId="4" fontId="13" fillId="34" borderId="58" xfId="45" applyNumberFormat="1" applyFont="1" applyFill="1" applyBorder="1" applyAlignment="1">
      <alignment horizontal="center"/>
      <protection/>
    </xf>
    <xf numFmtId="4" fontId="13" fillId="34" borderId="45" xfId="45" applyNumberFormat="1" applyFont="1" applyFill="1" applyBorder="1" applyAlignment="1">
      <alignment horizontal="center"/>
      <protection/>
    </xf>
    <xf numFmtId="4" fontId="13" fillId="34" borderId="40" xfId="45" applyNumberFormat="1" applyFont="1" applyFill="1" applyBorder="1" applyAlignment="1">
      <alignment horizontal="center"/>
      <protection/>
    </xf>
    <xf numFmtId="4" fontId="13" fillId="34" borderId="48" xfId="45" applyNumberFormat="1" applyFont="1" applyFill="1" applyBorder="1" applyAlignment="1">
      <alignment horizontal="center"/>
      <protection/>
    </xf>
    <xf numFmtId="4" fontId="13" fillId="34" borderId="47" xfId="45" applyNumberFormat="1" applyFont="1" applyFill="1" applyBorder="1" applyAlignment="1">
      <alignment horizontal="center"/>
      <protection/>
    </xf>
    <xf numFmtId="4" fontId="13" fillId="34" borderId="29" xfId="45" applyNumberFormat="1" applyFont="1" applyFill="1" applyBorder="1" applyAlignment="1">
      <alignment horizontal="center"/>
      <protection/>
    </xf>
    <xf numFmtId="49" fontId="15" fillId="0" borderId="59" xfId="45" applyNumberFormat="1" applyFont="1" applyBorder="1" applyAlignment="1">
      <alignment horizontal="center"/>
      <protection/>
    </xf>
    <xf numFmtId="0" fontId="15" fillId="0" borderId="50" xfId="45" applyFont="1" applyBorder="1" applyAlignment="1">
      <alignment horizontal="center"/>
      <protection/>
    </xf>
    <xf numFmtId="49" fontId="15" fillId="0" borderId="60" xfId="45" applyNumberFormat="1" applyFont="1" applyBorder="1" applyAlignment="1">
      <alignment horizontal="center"/>
      <protection/>
    </xf>
    <xf numFmtId="0" fontId="15" fillId="0" borderId="49" xfId="45" applyFont="1" applyBorder="1" applyAlignment="1">
      <alignment horizontal="center"/>
      <protection/>
    </xf>
    <xf numFmtId="49" fontId="15" fillId="0" borderId="61" xfId="45" applyNumberFormat="1" applyFont="1" applyBorder="1" applyAlignment="1">
      <alignment horizontal="center"/>
      <protection/>
    </xf>
    <xf numFmtId="0" fontId="15" fillId="0" borderId="62" xfId="45" applyFont="1" applyBorder="1" applyAlignment="1">
      <alignment horizontal="center"/>
      <protection/>
    </xf>
    <xf numFmtId="49" fontId="15" fillId="0" borderId="63" xfId="45" applyNumberFormat="1" applyFont="1" applyBorder="1" applyAlignment="1">
      <alignment horizontal="center"/>
      <protection/>
    </xf>
    <xf numFmtId="0" fontId="15" fillId="0" borderId="57" xfId="45" applyFont="1" applyBorder="1" applyAlignment="1">
      <alignment horizontal="center"/>
      <protection/>
    </xf>
    <xf numFmtId="49" fontId="15" fillId="0" borderId="28" xfId="45" applyNumberFormat="1" applyFont="1" applyBorder="1" applyAlignment="1">
      <alignment horizontal="center"/>
      <protection/>
    </xf>
    <xf numFmtId="0" fontId="15" fillId="0" borderId="29" xfId="45" applyFont="1" applyBorder="1" applyAlignment="1">
      <alignment horizontal="center"/>
      <protection/>
    </xf>
    <xf numFmtId="49" fontId="13" fillId="22" borderId="28" xfId="45" applyNumberFormat="1" applyFont="1" applyFill="1" applyBorder="1" applyAlignment="1">
      <alignment horizontal="center"/>
      <protection/>
    </xf>
    <xf numFmtId="0" fontId="13" fillId="0" borderId="49" xfId="45" applyFont="1" applyBorder="1" applyAlignment="1">
      <alignment horizontal="center"/>
      <protection/>
    </xf>
    <xf numFmtId="0" fontId="13" fillId="0" borderId="28" xfId="45" applyFont="1" applyBorder="1" applyAlignment="1">
      <alignment horizontal="center"/>
      <protection/>
    </xf>
    <xf numFmtId="0" fontId="13" fillId="0" borderId="29" xfId="45" applyFont="1" applyBorder="1" applyAlignment="1">
      <alignment horizontal="center"/>
      <protection/>
    </xf>
    <xf numFmtId="0" fontId="13" fillId="0" borderId="59" xfId="45" applyFont="1" applyBorder="1" applyAlignment="1">
      <alignment horizontal="center"/>
      <protection/>
    </xf>
    <xf numFmtId="0" fontId="13" fillId="0" borderId="50" xfId="45" applyFont="1" applyBorder="1" applyAlignment="1">
      <alignment horizontal="center"/>
      <protection/>
    </xf>
    <xf numFmtId="0" fontId="13" fillId="0" borderId="63" xfId="45" applyFont="1" applyBorder="1" applyAlignment="1">
      <alignment horizontal="center"/>
      <protection/>
    </xf>
    <xf numFmtId="0" fontId="13" fillId="0" borderId="57" xfId="45" applyFont="1" applyBorder="1" applyAlignment="1">
      <alignment horizontal="center"/>
      <protection/>
    </xf>
    <xf numFmtId="14" fontId="8" fillId="0" borderId="0" xfId="45" applyNumberFormat="1" applyFont="1">
      <alignment/>
      <protection/>
    </xf>
    <xf numFmtId="0" fontId="15" fillId="0" borderId="0" xfId="45" applyFont="1">
      <alignment/>
      <protection/>
    </xf>
    <xf numFmtId="0" fontId="16" fillId="0" borderId="0" xfId="45" applyFont="1">
      <alignment/>
      <protection/>
    </xf>
    <xf numFmtId="49" fontId="8" fillId="0" borderId="59" xfId="45" applyNumberFormat="1" applyFont="1" applyBorder="1" applyAlignment="1">
      <alignment horizontal="center"/>
      <protection/>
    </xf>
    <xf numFmtId="0" fontId="8" fillId="0" borderId="50" xfId="45" applyFont="1" applyBorder="1" applyAlignment="1">
      <alignment horizontal="center"/>
      <protection/>
    </xf>
    <xf numFmtId="166" fontId="17" fillId="33" borderId="64" xfId="45" applyNumberFormat="1" applyFont="1" applyFill="1" applyBorder="1">
      <alignment/>
      <protection/>
    </xf>
    <xf numFmtId="49" fontId="13" fillId="0" borderId="65" xfId="45" applyNumberFormat="1" applyFont="1" applyFill="1" applyBorder="1" applyAlignment="1">
      <alignment horizontal="center"/>
      <protection/>
    </xf>
    <xf numFmtId="0" fontId="10" fillId="0" borderId="66" xfId="45" applyFont="1" applyFill="1" applyBorder="1">
      <alignment/>
      <protection/>
    </xf>
    <xf numFmtId="0" fontId="8" fillId="0" borderId="66" xfId="45" applyFont="1" applyFill="1" applyBorder="1">
      <alignment/>
      <protection/>
    </xf>
    <xf numFmtId="4" fontId="12" fillId="0" borderId="67" xfId="45" applyNumberFormat="1" applyFont="1" applyFill="1" applyBorder="1" applyAlignment="1">
      <alignment horizontal="center"/>
      <protection/>
    </xf>
    <xf numFmtId="4" fontId="12" fillId="0" borderId="58" xfId="45" applyNumberFormat="1" applyFont="1" applyFill="1" applyBorder="1" applyAlignment="1">
      <alignment horizontal="center"/>
      <protection/>
    </xf>
    <xf numFmtId="4" fontId="13" fillId="0" borderId="40" xfId="45" applyNumberFormat="1" applyFont="1" applyBorder="1" applyAlignment="1">
      <alignment horizontal="center"/>
      <protection/>
    </xf>
    <xf numFmtId="4" fontId="11" fillId="0" borderId="48" xfId="45" applyNumberFormat="1" applyFont="1" applyBorder="1" applyAlignment="1">
      <alignment/>
      <protection/>
    </xf>
    <xf numFmtId="4" fontId="11" fillId="0" borderId="45" xfId="45" applyNumberFormat="1" applyFont="1" applyBorder="1" applyAlignment="1">
      <alignment/>
      <protection/>
    </xf>
    <xf numFmtId="4" fontId="11" fillId="0" borderId="46" xfId="45" applyNumberFormat="1" applyFont="1" applyBorder="1" applyAlignment="1">
      <alignment/>
      <protection/>
    </xf>
    <xf numFmtId="0" fontId="8" fillId="0" borderId="68" xfId="45" applyFont="1" applyFill="1" applyBorder="1" applyAlignment="1">
      <alignment horizontal="center"/>
      <protection/>
    </xf>
    <xf numFmtId="0" fontId="10" fillId="0" borderId="69" xfId="45" applyFont="1" applyBorder="1">
      <alignment/>
      <protection/>
    </xf>
    <xf numFmtId="0" fontId="10" fillId="0" borderId="70" xfId="45" applyFont="1" applyBorder="1">
      <alignment/>
      <protection/>
    </xf>
    <xf numFmtId="0" fontId="8" fillId="0" borderId="60" xfId="45" applyFont="1" applyBorder="1" applyAlignment="1">
      <alignment horizontal="center"/>
      <protection/>
    </xf>
    <xf numFmtId="0" fontId="8" fillId="0" borderId="59" xfId="45" applyFont="1" applyBorder="1" applyAlignment="1">
      <alignment horizontal="center"/>
      <protection/>
    </xf>
    <xf numFmtId="0" fontId="13" fillId="0" borderId="60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0" fontId="9" fillId="0" borderId="10" xfId="45" applyFont="1" applyBorder="1">
      <alignment/>
      <protection/>
    </xf>
    <xf numFmtId="0" fontId="3" fillId="0" borderId="12" xfId="45" applyFont="1" applyBorder="1">
      <alignment/>
      <protection/>
    </xf>
    <xf numFmtId="0" fontId="8" fillId="0" borderId="28" xfId="45" applyFont="1" applyBorder="1" applyAlignment="1">
      <alignment horizontal="center"/>
      <protection/>
    </xf>
    <xf numFmtId="0" fontId="8" fillId="0" borderId="32" xfId="45" applyFont="1" applyBorder="1" applyAlignment="1">
      <alignment horizontal="center"/>
      <protection/>
    </xf>
    <xf numFmtId="0" fontId="8" fillId="0" borderId="71" xfId="45" applyFont="1" applyBorder="1" applyAlignment="1">
      <alignment horizontal="center"/>
      <protection/>
    </xf>
    <xf numFmtId="0" fontId="8" fillId="0" borderId="29" xfId="45" applyFont="1" applyBorder="1" applyAlignment="1">
      <alignment horizontal="center"/>
      <protection/>
    </xf>
    <xf numFmtId="0" fontId="8" fillId="0" borderId="72" xfId="45" applyFont="1" applyBorder="1" applyAlignment="1">
      <alignment horizontal="center"/>
      <protection/>
    </xf>
    <xf numFmtId="0" fontId="15" fillId="0" borderId="25" xfId="45" applyFont="1" applyBorder="1" applyAlignment="1">
      <alignment horizontal="center"/>
      <protection/>
    </xf>
    <xf numFmtId="0" fontId="15" fillId="0" borderId="26" xfId="45" applyFont="1" applyBorder="1" applyAlignment="1">
      <alignment horizontal="center"/>
      <protection/>
    </xf>
    <xf numFmtId="0" fontId="15" fillId="0" borderId="27" xfId="45" applyFont="1" applyBorder="1" applyAlignment="1">
      <alignment horizontal="center"/>
      <protection/>
    </xf>
    <xf numFmtId="0" fontId="4" fillId="0" borderId="32" xfId="45" applyFont="1" applyBorder="1" applyAlignment="1">
      <alignment horizontal="center"/>
      <protection/>
    </xf>
    <xf numFmtId="4" fontId="11" fillId="0" borderId="73" xfId="45" applyNumberFormat="1" applyFont="1" applyBorder="1" applyAlignment="1">
      <alignment/>
      <protection/>
    </xf>
    <xf numFmtId="4" fontId="11" fillId="0" borderId="74" xfId="45" applyNumberFormat="1" applyFont="1" applyBorder="1" applyAlignment="1">
      <alignment/>
      <protection/>
    </xf>
    <xf numFmtId="4" fontId="11" fillId="0" borderId="75" xfId="45" applyNumberFormat="1" applyFont="1" applyBorder="1" applyAlignment="1">
      <alignment/>
      <protection/>
    </xf>
    <xf numFmtId="4" fontId="13" fillId="0" borderId="76" xfId="45" applyNumberFormat="1" applyFont="1" applyBorder="1" applyAlignment="1">
      <alignment horizontal="center"/>
      <protection/>
    </xf>
    <xf numFmtId="0" fontId="8" fillId="0" borderId="77" xfId="45" applyFont="1" applyBorder="1">
      <alignment/>
      <protection/>
    </xf>
    <xf numFmtId="0" fontId="8" fillId="0" borderId="78" xfId="45" applyFont="1" applyBorder="1">
      <alignment/>
      <protection/>
    </xf>
    <xf numFmtId="0" fontId="8" fillId="0" borderId="79" xfId="45" applyFont="1" applyBorder="1">
      <alignment/>
      <protection/>
    </xf>
    <xf numFmtId="0" fontId="8" fillId="0" borderId="80" xfId="45" applyFont="1" applyBorder="1">
      <alignment/>
      <protection/>
    </xf>
    <xf numFmtId="0" fontId="10" fillId="0" borderId="81" xfId="45" applyFont="1" applyBorder="1">
      <alignment/>
      <protection/>
    </xf>
    <xf numFmtId="0" fontId="10" fillId="0" borderId="82" xfId="45" applyFont="1" applyBorder="1">
      <alignment/>
      <protection/>
    </xf>
    <xf numFmtId="0" fontId="8" fillId="33" borderId="64" xfId="45" applyFont="1" applyFill="1" applyBorder="1" applyAlignment="1">
      <alignment horizontal="center"/>
      <protection/>
    </xf>
    <xf numFmtId="0" fontId="8" fillId="33" borderId="83" xfId="45" applyFont="1" applyFill="1" applyBorder="1" applyAlignment="1">
      <alignment horizontal="center"/>
      <protection/>
    </xf>
    <xf numFmtId="0" fontId="8" fillId="0" borderId="65" xfId="45" applyFont="1" applyFill="1" applyBorder="1" applyAlignment="1">
      <alignment horizontal="center"/>
      <protection/>
    </xf>
    <xf numFmtId="0" fontId="13" fillId="0" borderId="68" xfId="45" applyFont="1" applyFill="1" applyBorder="1" applyAlignment="1">
      <alignment horizontal="left"/>
      <protection/>
    </xf>
    <xf numFmtId="0" fontId="10" fillId="0" borderId="67" xfId="45" applyFont="1" applyFill="1" applyBorder="1">
      <alignment/>
      <protection/>
    </xf>
    <xf numFmtId="0" fontId="10" fillId="0" borderId="84" xfId="45" applyFont="1" applyFill="1" applyBorder="1">
      <alignment/>
      <protection/>
    </xf>
    <xf numFmtId="4" fontId="11" fillId="0" borderId="68" xfId="45" applyNumberFormat="1" applyFont="1" applyFill="1" applyBorder="1">
      <alignment/>
      <protection/>
    </xf>
    <xf numFmtId="4" fontId="11" fillId="0" borderId="67" xfId="45" applyNumberFormat="1" applyFont="1" applyFill="1" applyBorder="1">
      <alignment/>
      <protection/>
    </xf>
    <xf numFmtId="4" fontId="13" fillId="34" borderId="72" xfId="45" applyNumberFormat="1" applyFont="1" applyFill="1" applyBorder="1" applyAlignment="1">
      <alignment horizontal="center"/>
      <protection/>
    </xf>
    <xf numFmtId="0" fontId="18" fillId="0" borderId="28" xfId="45" applyFont="1" applyBorder="1" applyAlignment="1">
      <alignment horizontal="center"/>
      <protection/>
    </xf>
    <xf numFmtId="0" fontId="18" fillId="0" borderId="32" xfId="45" applyFont="1" applyBorder="1" applyAlignment="1">
      <alignment horizontal="center"/>
      <protection/>
    </xf>
    <xf numFmtId="0" fontId="18" fillId="0" borderId="71" xfId="45" applyFont="1" applyBorder="1" applyAlignment="1">
      <alignment horizontal="center"/>
      <protection/>
    </xf>
    <xf numFmtId="0" fontId="18" fillId="0" borderId="77" xfId="45" applyFont="1" applyBorder="1">
      <alignment/>
      <protection/>
    </xf>
    <xf numFmtId="0" fontId="18" fillId="0" borderId="78" xfId="45" applyFont="1" applyBorder="1">
      <alignment/>
      <protection/>
    </xf>
    <xf numFmtId="0" fontId="18" fillId="0" borderId="79" xfId="45" applyFont="1" applyBorder="1">
      <alignment/>
      <protection/>
    </xf>
    <xf numFmtId="0" fontId="18" fillId="0" borderId="80" xfId="45" applyFont="1" applyBorder="1">
      <alignment/>
      <protection/>
    </xf>
    <xf numFmtId="0" fontId="17" fillId="0" borderId="30" xfId="45" applyFont="1" applyBorder="1">
      <alignment/>
      <protection/>
    </xf>
    <xf numFmtId="0" fontId="17" fillId="0" borderId="31" xfId="45" applyFont="1" applyBorder="1">
      <alignment/>
      <protection/>
    </xf>
    <xf numFmtId="0" fontId="18" fillId="0" borderId="36" xfId="45" applyFont="1" applyBorder="1">
      <alignment/>
      <protection/>
    </xf>
    <xf numFmtId="0" fontId="18" fillId="0" borderId="37" xfId="45" applyFont="1" applyBorder="1">
      <alignment/>
      <protection/>
    </xf>
    <xf numFmtId="0" fontId="18" fillId="0" borderId="15" xfId="45" applyFont="1" applyBorder="1">
      <alignment/>
      <protection/>
    </xf>
    <xf numFmtId="0" fontId="18" fillId="0" borderId="16" xfId="45" applyFont="1" applyBorder="1">
      <alignment/>
      <protection/>
    </xf>
    <xf numFmtId="0" fontId="18" fillId="0" borderId="23" xfId="45" applyFont="1" applyBorder="1">
      <alignment/>
      <protection/>
    </xf>
    <xf numFmtId="0" fontId="18" fillId="0" borderId="24" xfId="45" applyFont="1" applyBorder="1">
      <alignment/>
      <protection/>
    </xf>
    <xf numFmtId="0" fontId="18" fillId="0" borderId="13" xfId="45" applyFont="1" applyBorder="1">
      <alignment/>
      <protection/>
    </xf>
    <xf numFmtId="3" fontId="18" fillId="0" borderId="14" xfId="45" applyNumberFormat="1" applyFont="1" applyBorder="1">
      <alignment/>
      <protection/>
    </xf>
    <xf numFmtId="0" fontId="18" fillId="0" borderId="14" xfId="45" applyFont="1" applyBorder="1">
      <alignment/>
      <protection/>
    </xf>
    <xf numFmtId="0" fontId="18" fillId="0" borderId="38" xfId="45" applyFont="1" applyBorder="1">
      <alignment/>
      <protection/>
    </xf>
    <xf numFmtId="0" fontId="18" fillId="0" borderId="39" xfId="45" applyFont="1" applyBorder="1">
      <alignment/>
      <protection/>
    </xf>
    <xf numFmtId="4" fontId="19" fillId="0" borderId="73" xfId="45" applyNumberFormat="1" applyFont="1" applyBorder="1" applyAlignment="1">
      <alignment/>
      <protection/>
    </xf>
    <xf numFmtId="4" fontId="19" fillId="0" borderId="44" xfId="45" applyNumberFormat="1" applyFont="1" applyBorder="1" applyAlignment="1">
      <alignment/>
      <protection/>
    </xf>
    <xf numFmtId="4" fontId="19" fillId="0" borderId="74" xfId="45" applyNumberFormat="1" applyFont="1" applyBorder="1" applyAlignment="1">
      <alignment/>
      <protection/>
    </xf>
    <xf numFmtId="4" fontId="19" fillId="0" borderId="41" xfId="45" applyNumberFormat="1" applyFont="1" applyBorder="1" applyAlignment="1">
      <alignment/>
      <protection/>
    </xf>
    <xf numFmtId="4" fontId="19" fillId="0" borderId="75" xfId="45" applyNumberFormat="1" applyFont="1" applyBorder="1" applyAlignment="1">
      <alignment/>
      <protection/>
    </xf>
    <xf numFmtId="4" fontId="19" fillId="0" borderId="42" xfId="45" applyNumberFormat="1" applyFont="1" applyBorder="1" applyAlignment="1">
      <alignment/>
      <protection/>
    </xf>
    <xf numFmtId="4" fontId="17" fillId="0" borderId="40" xfId="45" applyNumberFormat="1" applyFont="1" applyBorder="1" applyAlignment="1">
      <alignment horizontal="center"/>
      <protection/>
    </xf>
    <xf numFmtId="4" fontId="17" fillId="0" borderId="76" xfId="45" applyNumberFormat="1" applyFont="1" applyBorder="1" applyAlignment="1">
      <alignment horizontal="center"/>
      <protection/>
    </xf>
    <xf numFmtId="4" fontId="17" fillId="0" borderId="35" xfId="45" applyNumberFormat="1" applyFont="1" applyBorder="1" applyAlignment="1">
      <alignment horizontal="center"/>
      <protection/>
    </xf>
    <xf numFmtId="4" fontId="17" fillId="0" borderId="43" xfId="45" applyNumberFormat="1" applyFont="1" applyBorder="1" applyAlignment="1">
      <alignment horizontal="center"/>
      <protection/>
    </xf>
    <xf numFmtId="4" fontId="17" fillId="0" borderId="32" xfId="45" applyNumberFormat="1" applyFont="1" applyBorder="1" applyAlignment="1">
      <alignment horizontal="center"/>
      <protection/>
    </xf>
    <xf numFmtId="4" fontId="19" fillId="0" borderId="25" xfId="45" applyNumberFormat="1" applyFont="1" applyBorder="1" applyAlignment="1">
      <alignment/>
      <protection/>
    </xf>
    <xf numFmtId="4" fontId="19" fillId="0" borderId="26" xfId="45" applyNumberFormat="1" applyFont="1" applyBorder="1" applyAlignment="1">
      <alignment/>
      <protection/>
    </xf>
    <xf numFmtId="4" fontId="19" fillId="0" borderId="27" xfId="45" applyNumberFormat="1" applyFont="1" applyBorder="1" applyAlignment="1">
      <alignment/>
      <protection/>
    </xf>
    <xf numFmtId="4" fontId="20" fillId="0" borderId="67" xfId="45" applyNumberFormat="1" applyFont="1" applyFill="1" applyBorder="1" applyAlignment="1">
      <alignment horizontal="center"/>
      <protection/>
    </xf>
    <xf numFmtId="166" fontId="17" fillId="33" borderId="40" xfId="45" applyNumberFormat="1" applyFont="1" applyFill="1" applyBorder="1">
      <alignment/>
      <protection/>
    </xf>
    <xf numFmtId="0" fontId="17" fillId="0" borderId="67" xfId="45" applyFont="1" applyFill="1" applyBorder="1">
      <alignment/>
      <protection/>
    </xf>
    <xf numFmtId="0" fontId="17" fillId="0" borderId="84" xfId="45" applyFont="1" applyFill="1" applyBorder="1">
      <alignment/>
      <protection/>
    </xf>
    <xf numFmtId="0" fontId="17" fillId="0" borderId="17" xfId="45" applyFont="1" applyBorder="1">
      <alignment/>
      <protection/>
    </xf>
    <xf numFmtId="0" fontId="17" fillId="0" borderId="18" xfId="45" applyFont="1" applyBorder="1">
      <alignment/>
      <protection/>
    </xf>
    <xf numFmtId="0" fontId="17" fillId="0" borderId="19" xfId="45" applyFont="1" applyBorder="1">
      <alignment/>
      <protection/>
    </xf>
    <xf numFmtId="0" fontId="17" fillId="0" borderId="20" xfId="45" applyFont="1" applyBorder="1">
      <alignment/>
      <protection/>
    </xf>
    <xf numFmtId="0" fontId="17" fillId="0" borderId="69" xfId="45" applyFont="1" applyBorder="1">
      <alignment/>
      <protection/>
    </xf>
    <xf numFmtId="0" fontId="17" fillId="0" borderId="70" xfId="45" applyFont="1" applyBorder="1">
      <alignment/>
      <protection/>
    </xf>
    <xf numFmtId="0" fontId="17" fillId="0" borderId="21" xfId="45" applyFont="1" applyBorder="1">
      <alignment/>
      <protection/>
    </xf>
    <xf numFmtId="0" fontId="17" fillId="0" borderId="22" xfId="45" applyFont="1" applyBorder="1">
      <alignment/>
      <protection/>
    </xf>
    <xf numFmtId="4" fontId="19" fillId="0" borderId="68" xfId="45" applyNumberFormat="1" applyFont="1" applyFill="1" applyBorder="1">
      <alignment/>
      <protection/>
    </xf>
    <xf numFmtId="4" fontId="19" fillId="0" borderId="67" xfId="45" applyNumberFormat="1" applyFont="1" applyFill="1" applyBorder="1">
      <alignment/>
      <protection/>
    </xf>
    <xf numFmtId="4" fontId="17" fillId="34" borderId="58" xfId="45" applyNumberFormat="1" applyFont="1" applyFill="1" applyBorder="1" applyAlignment="1">
      <alignment horizontal="center"/>
      <protection/>
    </xf>
    <xf numFmtId="4" fontId="19" fillId="0" borderId="49" xfId="45" applyNumberFormat="1" applyFont="1" applyBorder="1">
      <alignment/>
      <protection/>
    </xf>
    <xf numFmtId="4" fontId="19" fillId="0" borderId="26" xfId="45" applyNumberFormat="1" applyFont="1" applyBorder="1">
      <alignment/>
      <protection/>
    </xf>
    <xf numFmtId="4" fontId="17" fillId="34" borderId="45" xfId="45" applyNumberFormat="1" applyFont="1" applyFill="1" applyBorder="1" applyAlignment="1">
      <alignment horizontal="center"/>
      <protection/>
    </xf>
    <xf numFmtId="4" fontId="19" fillId="0" borderId="25" xfId="45" applyNumberFormat="1" applyFont="1" applyBorder="1">
      <alignment/>
      <protection/>
    </xf>
    <xf numFmtId="4" fontId="17" fillId="34" borderId="48" xfId="45" applyNumberFormat="1" applyFont="1" applyFill="1" applyBorder="1" applyAlignment="1">
      <alignment horizontal="center"/>
      <protection/>
    </xf>
    <xf numFmtId="4" fontId="19" fillId="0" borderId="50" xfId="45" applyNumberFormat="1" applyFont="1" applyBorder="1">
      <alignment/>
      <protection/>
    </xf>
    <xf numFmtId="4" fontId="17" fillId="0" borderId="29" xfId="45" applyNumberFormat="1" applyFont="1" applyBorder="1" applyAlignment="1">
      <alignment horizontal="center"/>
      <protection/>
    </xf>
    <xf numFmtId="4" fontId="17" fillId="34" borderId="40" xfId="45" applyNumberFormat="1" applyFont="1" applyFill="1" applyBorder="1" applyAlignment="1">
      <alignment horizontal="center"/>
      <protection/>
    </xf>
    <xf numFmtId="4" fontId="17" fillId="0" borderId="29" xfId="45" applyNumberFormat="1" applyFont="1" applyBorder="1">
      <alignment/>
      <protection/>
    </xf>
    <xf numFmtId="4" fontId="17" fillId="0" borderId="32" xfId="45" applyNumberFormat="1" applyFont="1" applyBorder="1">
      <alignment/>
      <protection/>
    </xf>
    <xf numFmtId="4" fontId="19" fillId="0" borderId="57" xfId="45" applyNumberFormat="1" applyFont="1" applyBorder="1">
      <alignment/>
      <protection/>
    </xf>
    <xf numFmtId="4" fontId="19" fillId="0" borderId="35" xfId="45" applyNumberFormat="1" applyFont="1" applyBorder="1">
      <alignment/>
      <protection/>
    </xf>
    <xf numFmtId="4" fontId="17" fillId="34" borderId="47" xfId="45" applyNumberFormat="1" applyFont="1" applyFill="1" applyBorder="1" applyAlignment="1">
      <alignment horizontal="center"/>
      <protection/>
    </xf>
    <xf numFmtId="4" fontId="17" fillId="34" borderId="29" xfId="45" applyNumberFormat="1" applyFont="1" applyFill="1" applyBorder="1" applyAlignment="1">
      <alignment horizontal="center"/>
      <protection/>
    </xf>
    <xf numFmtId="0" fontId="18" fillId="0" borderId="40" xfId="45" applyFont="1" applyFill="1" applyBorder="1" applyAlignment="1">
      <alignment horizontal="center"/>
      <protection/>
    </xf>
    <xf numFmtId="0" fontId="18" fillId="0" borderId="64" xfId="45" applyFont="1" applyFill="1" applyBorder="1" applyAlignment="1">
      <alignment horizontal="center"/>
      <protection/>
    </xf>
    <xf numFmtId="0" fontId="18" fillId="0" borderId="83" xfId="45" applyFont="1" applyFill="1" applyBorder="1" applyAlignment="1">
      <alignment horizontal="center"/>
      <protection/>
    </xf>
    <xf numFmtId="0" fontId="54" fillId="0" borderId="40" xfId="0" applyFont="1" applyBorder="1" applyAlignment="1">
      <alignment/>
    </xf>
    <xf numFmtId="166" fontId="17" fillId="33" borderId="64" xfId="45" applyNumberFormat="1" applyFont="1" applyFill="1" applyBorder="1" applyAlignment="1">
      <alignment horizontal="right"/>
      <protection/>
    </xf>
    <xf numFmtId="0" fontId="10" fillId="0" borderId="30" xfId="45" applyFont="1" applyFill="1" applyBorder="1">
      <alignment/>
      <protection/>
    </xf>
    <xf numFmtId="0" fontId="8" fillId="0" borderId="31" xfId="45" applyFont="1" applyFill="1" applyBorder="1">
      <alignment/>
      <protection/>
    </xf>
    <xf numFmtId="4" fontId="20" fillId="0" borderId="32" xfId="45" applyNumberFormat="1" applyFont="1" applyFill="1" applyBorder="1" applyAlignment="1">
      <alignment horizontal="center"/>
      <protection/>
    </xf>
    <xf numFmtId="4" fontId="19" fillId="33" borderId="48" xfId="45" applyNumberFormat="1" applyFont="1" applyFill="1" applyBorder="1" applyAlignment="1">
      <alignment horizontal="center"/>
      <protection/>
    </xf>
    <xf numFmtId="4" fontId="19" fillId="33" borderId="45" xfId="45" applyNumberFormat="1" applyFont="1" applyFill="1" applyBorder="1" applyAlignment="1">
      <alignment horizontal="center"/>
      <protection/>
    </xf>
    <xf numFmtId="4" fontId="19" fillId="33" borderId="46" xfId="45" applyNumberFormat="1" applyFont="1" applyFill="1" applyBorder="1" applyAlignment="1">
      <alignment horizontal="center"/>
      <protection/>
    </xf>
    <xf numFmtId="4" fontId="17" fillId="33" borderId="40" xfId="45" applyNumberFormat="1" applyFont="1" applyFill="1" applyBorder="1" applyAlignment="1">
      <alignment horizontal="center"/>
      <protection/>
    </xf>
    <xf numFmtId="4" fontId="17" fillId="33" borderId="47" xfId="45" applyNumberFormat="1" applyFont="1" applyFill="1" applyBorder="1" applyAlignment="1">
      <alignment horizontal="center"/>
      <protection/>
    </xf>
    <xf numFmtId="4" fontId="20" fillId="33" borderId="40" xfId="45" applyNumberFormat="1" applyFont="1" applyFill="1" applyBorder="1" applyAlignment="1">
      <alignment horizontal="center"/>
      <protection/>
    </xf>
    <xf numFmtId="4" fontId="20" fillId="33" borderId="58" xfId="45" applyNumberFormat="1" applyFont="1" applyFill="1" applyBorder="1" applyAlignment="1">
      <alignment horizontal="center"/>
      <protection/>
    </xf>
    <xf numFmtId="0" fontId="54" fillId="0" borderId="64" xfId="0" applyFont="1" applyBorder="1" applyAlignment="1">
      <alignment/>
    </xf>
    <xf numFmtId="4" fontId="17" fillId="34" borderId="32" xfId="45" applyNumberFormat="1" applyFont="1" applyFill="1" applyBorder="1" applyAlignment="1">
      <alignment horizontal="center"/>
      <protection/>
    </xf>
    <xf numFmtId="4" fontId="17" fillId="0" borderId="64" xfId="45" applyNumberFormat="1" applyFont="1" applyBorder="1" applyAlignment="1">
      <alignment horizontal="center"/>
      <protection/>
    </xf>
    <xf numFmtId="4" fontId="20" fillId="0" borderId="64" xfId="45" applyNumberFormat="1" applyFont="1" applyFill="1" applyBorder="1" applyAlignment="1">
      <alignment horizontal="center"/>
      <protection/>
    </xf>
    <xf numFmtId="4" fontId="20" fillId="0" borderId="85" xfId="45" applyNumberFormat="1" applyFont="1" applyFill="1" applyBorder="1" applyAlignment="1">
      <alignment horizontal="center"/>
      <protection/>
    </xf>
    <xf numFmtId="0" fontId="18" fillId="0" borderId="40" xfId="45" applyFont="1" applyBorder="1" applyAlignment="1">
      <alignment horizontal="center"/>
      <protection/>
    </xf>
    <xf numFmtId="0" fontId="8" fillId="0" borderId="25" xfId="45" applyFont="1" applyBorder="1" applyAlignment="1">
      <alignment horizontal="center"/>
      <protection/>
    </xf>
    <xf numFmtId="49" fontId="8" fillId="0" borderId="60" xfId="45" applyNumberFormat="1" applyFont="1" applyBorder="1" applyAlignment="1">
      <alignment horizontal="center"/>
      <protection/>
    </xf>
    <xf numFmtId="0" fontId="8" fillId="0" borderId="26" xfId="45" applyFont="1" applyBorder="1" applyAlignment="1">
      <alignment horizontal="center"/>
      <protection/>
    </xf>
    <xf numFmtId="49" fontId="8" fillId="0" borderId="61" xfId="45" applyNumberFormat="1" applyFont="1" applyBorder="1" applyAlignment="1">
      <alignment horizontal="center"/>
      <protection/>
    </xf>
    <xf numFmtId="0" fontId="8" fillId="0" borderId="27" xfId="45" applyFont="1" applyBorder="1" applyAlignment="1">
      <alignment horizontal="center"/>
      <protection/>
    </xf>
    <xf numFmtId="49" fontId="8" fillId="0" borderId="28" xfId="45" applyNumberFormat="1" applyFont="1" applyBorder="1" applyAlignment="1">
      <alignment horizontal="center"/>
      <protection/>
    </xf>
    <xf numFmtId="49" fontId="8" fillId="0" borderId="63" xfId="45" applyNumberFormat="1" applyFont="1" applyBorder="1" applyAlignment="1">
      <alignment horizontal="center"/>
      <protection/>
    </xf>
    <xf numFmtId="0" fontId="8" fillId="0" borderId="57" xfId="45" applyFont="1" applyBorder="1" applyAlignment="1">
      <alignment horizontal="center"/>
      <protection/>
    </xf>
    <xf numFmtId="0" fontId="8" fillId="0" borderId="49" xfId="45" applyFont="1" applyBorder="1" applyAlignment="1">
      <alignment horizontal="center"/>
      <protection/>
    </xf>
    <xf numFmtId="0" fontId="8" fillId="0" borderId="62" xfId="45" applyFont="1" applyBorder="1" applyAlignment="1">
      <alignment horizontal="center"/>
      <protection/>
    </xf>
    <xf numFmtId="49" fontId="10" fillId="0" borderId="28" xfId="45" applyNumberFormat="1" applyFont="1" applyFill="1" applyBorder="1" applyAlignment="1">
      <alignment horizontal="center"/>
      <protection/>
    </xf>
    <xf numFmtId="0" fontId="8" fillId="0" borderId="29" xfId="45" applyFont="1" applyFill="1" applyBorder="1" applyAlignment="1">
      <alignment horizontal="center"/>
      <protection/>
    </xf>
    <xf numFmtId="49" fontId="10" fillId="0" borderId="65" xfId="45" applyNumberFormat="1" applyFont="1" applyFill="1" applyBorder="1" applyAlignment="1">
      <alignment horizontal="center"/>
      <protection/>
    </xf>
    <xf numFmtId="0" fontId="10" fillId="0" borderId="68" xfId="45" applyFont="1" applyFill="1" applyBorder="1" applyAlignment="1">
      <alignment horizontal="left"/>
      <protection/>
    </xf>
    <xf numFmtId="0" fontId="10" fillId="0" borderId="49" xfId="45" applyFont="1" applyBorder="1" applyAlignment="1">
      <alignment horizontal="center"/>
      <protection/>
    </xf>
    <xf numFmtId="0" fontId="10" fillId="0" borderId="50" xfId="45" applyFont="1" applyBorder="1" applyAlignment="1">
      <alignment horizontal="center"/>
      <protection/>
    </xf>
    <xf numFmtId="0" fontId="10" fillId="0" borderId="28" xfId="45" applyFont="1" applyBorder="1" applyAlignment="1">
      <alignment horizontal="center"/>
      <protection/>
    </xf>
    <xf numFmtId="0" fontId="10" fillId="0" borderId="29" xfId="45" applyFont="1" applyBorder="1" applyAlignment="1">
      <alignment horizontal="center"/>
      <protection/>
    </xf>
    <xf numFmtId="0" fontId="10" fillId="0" borderId="59" xfId="45" applyFont="1" applyBorder="1" applyAlignment="1">
      <alignment horizontal="center"/>
      <protection/>
    </xf>
    <xf numFmtId="0" fontId="10" fillId="0" borderId="60" xfId="45" applyFont="1" applyBorder="1" applyAlignment="1">
      <alignment horizontal="center"/>
      <protection/>
    </xf>
    <xf numFmtId="0" fontId="10" fillId="0" borderId="63" xfId="45" applyFont="1" applyBorder="1" applyAlignment="1">
      <alignment horizontal="center"/>
      <protection/>
    </xf>
    <xf numFmtId="0" fontId="10" fillId="0" borderId="57" xfId="45" applyFont="1" applyBorder="1" applyAlignment="1">
      <alignment horizontal="center"/>
      <protection/>
    </xf>
    <xf numFmtId="0" fontId="6" fillId="34" borderId="64" xfId="45" applyFont="1" applyFill="1" applyBorder="1" applyAlignment="1">
      <alignment horizontal="center"/>
      <protection/>
    </xf>
    <xf numFmtId="0" fontId="0" fillId="0" borderId="76" xfId="0" applyBorder="1" applyAlignment="1">
      <alignment horizontal="center"/>
    </xf>
    <xf numFmtId="0" fontId="0" fillId="0" borderId="71" xfId="0" applyBorder="1" applyAlignment="1">
      <alignment horizontal="center"/>
    </xf>
    <xf numFmtId="0" fontId="6" fillId="33" borderId="64" xfId="45" applyFont="1" applyFill="1" applyBorder="1" applyAlignment="1">
      <alignment horizontal="center"/>
      <protection/>
    </xf>
    <xf numFmtId="0" fontId="0" fillId="33" borderId="76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15" fillId="0" borderId="0" xfId="45" applyFont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A25" sqref="A25:G50"/>
    </sheetView>
  </sheetViews>
  <sheetFormatPr defaultColWidth="9.140625" defaultRowHeight="15"/>
  <cols>
    <col min="1" max="2" width="6.7109375" style="0" customWidth="1"/>
    <col min="3" max="4" width="14.57421875" style="0" customWidth="1"/>
    <col min="5" max="6" width="12.7109375" style="0" customWidth="1"/>
    <col min="7" max="7" width="14.7109375" style="0" customWidth="1"/>
  </cols>
  <sheetData>
    <row r="1" spans="1:7" ht="15.75" thickBot="1">
      <c r="A1" s="118" t="s">
        <v>61</v>
      </c>
      <c r="B1" s="117"/>
      <c r="C1" s="117"/>
      <c r="D1" s="117"/>
      <c r="E1" s="117"/>
      <c r="F1" s="117"/>
      <c r="G1" s="119"/>
    </row>
    <row r="2" spans="1:7" ht="13.5" customHeight="1" thickBot="1">
      <c r="A2" s="120" t="s">
        <v>0</v>
      </c>
      <c r="B2" s="121" t="s">
        <v>1</v>
      </c>
      <c r="C2" s="139" t="s">
        <v>2</v>
      </c>
      <c r="D2" s="140" t="s">
        <v>3</v>
      </c>
      <c r="E2" s="122" t="s">
        <v>62</v>
      </c>
      <c r="F2" s="123" t="s">
        <v>63</v>
      </c>
      <c r="G2" s="124" t="s">
        <v>64</v>
      </c>
    </row>
    <row r="3" spans="1:7" ht="15">
      <c r="A3" s="78" t="s">
        <v>4</v>
      </c>
      <c r="B3" s="125" t="s">
        <v>8</v>
      </c>
      <c r="C3" s="133" t="s">
        <v>10</v>
      </c>
      <c r="D3" s="134"/>
      <c r="E3" s="129">
        <v>3402780</v>
      </c>
      <c r="F3" s="48">
        <v>3999921.62</v>
      </c>
      <c r="G3" s="53">
        <v>3775100</v>
      </c>
    </row>
    <row r="4" spans="1:7" ht="15">
      <c r="A4" s="80" t="s">
        <v>4</v>
      </c>
      <c r="B4" s="126" t="s">
        <v>9</v>
      </c>
      <c r="C4" s="135" t="s">
        <v>10</v>
      </c>
      <c r="D4" s="136"/>
      <c r="E4" s="130">
        <v>3075000</v>
      </c>
      <c r="F4" s="45">
        <v>3717222.71</v>
      </c>
      <c r="G4" s="49">
        <v>3375000</v>
      </c>
    </row>
    <row r="5" spans="1:7" ht="15.75" thickBot="1">
      <c r="A5" s="82" t="s">
        <v>4</v>
      </c>
      <c r="B5" s="127" t="s">
        <v>11</v>
      </c>
      <c r="C5" s="133" t="s">
        <v>10</v>
      </c>
      <c r="D5" s="134"/>
      <c r="E5" s="131">
        <v>365000</v>
      </c>
      <c r="F5" s="46">
        <v>407496.74</v>
      </c>
      <c r="G5" s="50">
        <v>383000</v>
      </c>
    </row>
    <row r="6" spans="1:7" ht="15.75" thickBot="1">
      <c r="A6" s="28"/>
      <c r="B6" s="128"/>
      <c r="C6" s="137" t="s">
        <v>12</v>
      </c>
      <c r="D6" s="138"/>
      <c r="E6" s="107">
        <f>SUM(E3:E5)</f>
        <v>6842780</v>
      </c>
      <c r="F6" s="132">
        <f>SUM(F3:F5)</f>
        <v>8124641.07</v>
      </c>
      <c r="G6" s="107">
        <f>SUM(G3:G5)</f>
        <v>7533100</v>
      </c>
    </row>
    <row r="7" spans="1:7" ht="15.75" thickBot="1">
      <c r="A7" s="84" t="s">
        <v>4</v>
      </c>
      <c r="B7" s="85" t="s">
        <v>67</v>
      </c>
      <c r="C7" s="33" t="s">
        <v>13</v>
      </c>
      <c r="D7" s="34"/>
      <c r="E7" s="35">
        <v>3120371.6</v>
      </c>
      <c r="F7" s="47">
        <v>3615878.6</v>
      </c>
      <c r="G7" s="52">
        <v>2311548.43</v>
      </c>
    </row>
    <row r="8" spans="1:7" ht="15.75" thickBot="1">
      <c r="A8" s="86" t="s">
        <v>4</v>
      </c>
      <c r="B8" s="87" t="s">
        <v>68</v>
      </c>
      <c r="C8" s="30" t="s">
        <v>14</v>
      </c>
      <c r="D8" s="31"/>
      <c r="E8" s="32">
        <v>18000</v>
      </c>
      <c r="F8" s="107">
        <v>39000</v>
      </c>
      <c r="G8" s="51">
        <v>20000</v>
      </c>
    </row>
    <row r="9" spans="1:7" ht="15">
      <c r="A9" s="78" t="s">
        <v>4</v>
      </c>
      <c r="B9" s="79" t="s">
        <v>17</v>
      </c>
      <c r="C9" s="36" t="s">
        <v>18</v>
      </c>
      <c r="D9" s="37"/>
      <c r="E9" s="25">
        <v>501627</v>
      </c>
      <c r="F9" s="108">
        <v>489322.64</v>
      </c>
      <c r="G9" s="53">
        <v>441800</v>
      </c>
    </row>
    <row r="10" spans="1:7" ht="15">
      <c r="A10" s="78" t="s">
        <v>69</v>
      </c>
      <c r="B10" s="79" t="s">
        <v>15</v>
      </c>
      <c r="C10" s="36" t="s">
        <v>6</v>
      </c>
      <c r="D10" s="37"/>
      <c r="E10" s="25">
        <v>0</v>
      </c>
      <c r="F10" s="108">
        <v>77</v>
      </c>
      <c r="G10" s="53">
        <v>0</v>
      </c>
    </row>
    <row r="11" spans="1:7" ht="15">
      <c r="A11" s="80" t="s">
        <v>20</v>
      </c>
      <c r="B11" s="81" t="s">
        <v>15</v>
      </c>
      <c r="C11" s="14" t="s">
        <v>28</v>
      </c>
      <c r="D11" s="15"/>
      <c r="E11" s="26">
        <v>0</v>
      </c>
      <c r="F11" s="109">
        <v>120355.4</v>
      </c>
      <c r="G11" s="49">
        <v>50000</v>
      </c>
    </row>
    <row r="12" spans="1:7" ht="15">
      <c r="A12" s="80" t="s">
        <v>21</v>
      </c>
      <c r="B12" s="81" t="s">
        <v>15</v>
      </c>
      <c r="C12" s="23" t="s">
        <v>29</v>
      </c>
      <c r="D12" s="24"/>
      <c r="E12" s="26">
        <v>37100</v>
      </c>
      <c r="F12" s="109">
        <v>77973</v>
      </c>
      <c r="G12" s="49">
        <v>11000</v>
      </c>
    </row>
    <row r="13" spans="1:7" ht="15">
      <c r="A13" s="78" t="s">
        <v>22</v>
      </c>
      <c r="B13" s="79" t="s">
        <v>15</v>
      </c>
      <c r="C13" s="12" t="s">
        <v>30</v>
      </c>
      <c r="D13" s="16"/>
      <c r="E13" s="25">
        <v>5000</v>
      </c>
      <c r="F13" s="108">
        <v>21100</v>
      </c>
      <c r="G13" s="53">
        <v>5000</v>
      </c>
    </row>
    <row r="14" spans="1:7" ht="15">
      <c r="A14" s="80" t="s">
        <v>23</v>
      </c>
      <c r="B14" s="81" t="s">
        <v>15</v>
      </c>
      <c r="C14" s="14" t="s">
        <v>31</v>
      </c>
      <c r="D14" s="15"/>
      <c r="E14" s="26">
        <v>1013383</v>
      </c>
      <c r="F14" s="109">
        <v>1184338</v>
      </c>
      <c r="G14" s="49">
        <v>2930130</v>
      </c>
    </row>
    <row r="15" spans="1:7" ht="15">
      <c r="A15" s="80" t="s">
        <v>24</v>
      </c>
      <c r="B15" s="81" t="s">
        <v>15</v>
      </c>
      <c r="C15" s="23" t="s">
        <v>32</v>
      </c>
      <c r="D15" s="24"/>
      <c r="E15" s="26">
        <v>44786.4</v>
      </c>
      <c r="F15" s="109">
        <v>60642</v>
      </c>
      <c r="G15" s="49">
        <v>149000</v>
      </c>
    </row>
    <row r="16" spans="1:7" ht="15">
      <c r="A16" s="99" t="s">
        <v>43</v>
      </c>
      <c r="B16" s="100" t="s">
        <v>44</v>
      </c>
      <c r="C16" s="12" t="s">
        <v>45</v>
      </c>
      <c r="D16" s="13"/>
      <c r="E16" s="25">
        <v>5000</v>
      </c>
      <c r="F16" s="108">
        <v>8060</v>
      </c>
      <c r="G16" s="53">
        <v>2500</v>
      </c>
    </row>
    <row r="17" spans="1:7" ht="15">
      <c r="A17" s="80" t="s">
        <v>25</v>
      </c>
      <c r="B17" s="81" t="s">
        <v>15</v>
      </c>
      <c r="C17" s="14" t="s">
        <v>40</v>
      </c>
      <c r="D17" s="15"/>
      <c r="E17" s="26">
        <v>33000</v>
      </c>
      <c r="F17" s="109">
        <v>13507</v>
      </c>
      <c r="G17" s="49">
        <v>11000</v>
      </c>
    </row>
    <row r="18" spans="1:7" ht="15">
      <c r="A18" s="82" t="s">
        <v>56</v>
      </c>
      <c r="B18" s="83" t="s">
        <v>15</v>
      </c>
      <c r="C18" s="38" t="s">
        <v>33</v>
      </c>
      <c r="D18" s="39"/>
      <c r="E18" s="27">
        <v>1000</v>
      </c>
      <c r="F18" s="110">
        <v>1130469.1</v>
      </c>
      <c r="G18" s="50">
        <v>1000</v>
      </c>
    </row>
    <row r="19" spans="1:7" ht="15.75" thickBot="1">
      <c r="A19" s="82" t="s">
        <v>57</v>
      </c>
      <c r="B19" s="83" t="s">
        <v>15</v>
      </c>
      <c r="C19" s="38" t="s">
        <v>58</v>
      </c>
      <c r="D19" s="39"/>
      <c r="E19" s="27">
        <v>0</v>
      </c>
      <c r="F19" s="110">
        <v>182161</v>
      </c>
      <c r="G19" s="50">
        <v>0</v>
      </c>
    </row>
    <row r="20" spans="1:7" ht="15.75" thickBot="1">
      <c r="A20" s="28"/>
      <c r="B20" s="29"/>
      <c r="C20" s="57" t="s">
        <v>27</v>
      </c>
      <c r="D20" s="58"/>
      <c r="E20" s="32">
        <f>SUM(E9:E19)</f>
        <v>1640896.4</v>
      </c>
      <c r="F20" s="107">
        <f>SUM(F9:F19)</f>
        <v>3288005.14</v>
      </c>
      <c r="G20" s="51">
        <f>SUM(G9:G19)</f>
        <v>3601430</v>
      </c>
    </row>
    <row r="21" spans="1:7" ht="15.75" thickBot="1">
      <c r="A21" s="88" t="s">
        <v>4</v>
      </c>
      <c r="B21" s="40"/>
      <c r="C21" s="41" t="s">
        <v>34</v>
      </c>
      <c r="D21" s="42"/>
      <c r="E21" s="43">
        <f>E6+E7+E8+E20</f>
        <v>11622048</v>
      </c>
      <c r="F21" s="54">
        <f>F6+F7+F8+F20</f>
        <v>15067524.81</v>
      </c>
      <c r="G21" s="54">
        <f>G6+G7+G8+G20</f>
        <v>13466078.43</v>
      </c>
    </row>
    <row r="22" spans="1:7" ht="15.75" thickBot="1">
      <c r="A22" s="102"/>
      <c r="B22" s="111">
        <v>8115</v>
      </c>
      <c r="C22" s="103" t="s">
        <v>46</v>
      </c>
      <c r="D22" s="104"/>
      <c r="E22" s="105">
        <v>100000</v>
      </c>
      <c r="F22" s="106">
        <v>301514.86</v>
      </c>
      <c r="G22" s="106">
        <v>-2850000</v>
      </c>
    </row>
    <row r="23" spans="1:7" ht="15.75" thickBot="1">
      <c r="A23" s="257" t="s">
        <v>65</v>
      </c>
      <c r="B23" s="258"/>
      <c r="C23" s="258"/>
      <c r="D23" s="259"/>
      <c r="E23" s="101">
        <f>SUM(E21:E22)</f>
        <v>11722048</v>
      </c>
      <c r="F23" s="101">
        <f>SUM(F21:F22)</f>
        <v>15369039.67</v>
      </c>
      <c r="G23" s="44">
        <f>SUM(G21:G22)</f>
        <v>10616078.43</v>
      </c>
    </row>
    <row r="24" spans="1:7" ht="9.75" customHeight="1" thickBot="1">
      <c r="A24" s="5"/>
      <c r="B24" s="6"/>
      <c r="C24" s="7"/>
      <c r="D24" s="7"/>
      <c r="E24" s="8"/>
      <c r="F24" s="8"/>
      <c r="G24" s="9"/>
    </row>
    <row r="25" spans="1:7" ht="15">
      <c r="A25" s="141" t="s">
        <v>47</v>
      </c>
      <c r="B25" s="142"/>
      <c r="C25" s="143" t="s">
        <v>6</v>
      </c>
      <c r="D25" s="144"/>
      <c r="E25" s="145">
        <v>55000</v>
      </c>
      <c r="F25" s="146">
        <v>13539.19</v>
      </c>
      <c r="G25" s="72">
        <v>270000</v>
      </c>
    </row>
    <row r="26" spans="1:7" ht="15">
      <c r="A26" s="114" t="s">
        <v>48</v>
      </c>
      <c r="B26" s="89"/>
      <c r="C26" s="17" t="s">
        <v>5</v>
      </c>
      <c r="D26" s="18"/>
      <c r="E26" s="55">
        <v>177500</v>
      </c>
      <c r="F26" s="68">
        <v>230382.5</v>
      </c>
      <c r="G26" s="73">
        <v>307500</v>
      </c>
    </row>
    <row r="27" spans="1:7" ht="15">
      <c r="A27" s="114" t="s">
        <v>19</v>
      </c>
      <c r="B27" s="89"/>
      <c r="C27" s="19" t="s">
        <v>16</v>
      </c>
      <c r="D27" s="20"/>
      <c r="E27" s="55">
        <v>92840</v>
      </c>
      <c r="F27" s="68">
        <v>85544</v>
      </c>
      <c r="G27" s="73">
        <v>97340</v>
      </c>
    </row>
    <row r="28" spans="1:7" ht="15">
      <c r="A28" s="114" t="s">
        <v>20</v>
      </c>
      <c r="B28" s="89"/>
      <c r="C28" s="17" t="s">
        <v>28</v>
      </c>
      <c r="D28" s="18"/>
      <c r="E28" s="55">
        <v>374990</v>
      </c>
      <c r="F28" s="68">
        <v>605001.9</v>
      </c>
      <c r="G28" s="73">
        <v>590949.8</v>
      </c>
    </row>
    <row r="29" spans="1:7" ht="15">
      <c r="A29" s="114" t="s">
        <v>21</v>
      </c>
      <c r="B29" s="89"/>
      <c r="C29" s="19" t="s">
        <v>29</v>
      </c>
      <c r="D29" s="20"/>
      <c r="E29" s="55">
        <v>195500</v>
      </c>
      <c r="F29" s="68">
        <v>258305.3</v>
      </c>
      <c r="G29" s="73">
        <v>206000</v>
      </c>
    </row>
    <row r="30" spans="1:7" ht="15">
      <c r="A30" s="114" t="s">
        <v>22</v>
      </c>
      <c r="B30" s="89"/>
      <c r="C30" s="19" t="s">
        <v>50</v>
      </c>
      <c r="D30" s="20"/>
      <c r="E30" s="55">
        <v>91500</v>
      </c>
      <c r="F30" s="68">
        <v>219341</v>
      </c>
      <c r="G30" s="73">
        <v>121500</v>
      </c>
    </row>
    <row r="31" spans="1:7" ht="15">
      <c r="A31" s="114" t="s">
        <v>23</v>
      </c>
      <c r="B31" s="89"/>
      <c r="C31" s="17" t="s">
        <v>35</v>
      </c>
      <c r="D31" s="18"/>
      <c r="E31" s="55">
        <v>200000</v>
      </c>
      <c r="F31" s="68">
        <v>1742829</v>
      </c>
      <c r="G31" s="73">
        <v>467518.68</v>
      </c>
    </row>
    <row r="32" spans="1:7" ht="15">
      <c r="A32" s="114" t="s">
        <v>24</v>
      </c>
      <c r="B32" s="89"/>
      <c r="C32" s="19" t="s">
        <v>32</v>
      </c>
      <c r="D32" s="20"/>
      <c r="E32" s="55">
        <v>2633632</v>
      </c>
      <c r="F32" s="68">
        <v>2730172.5</v>
      </c>
      <c r="G32" s="73">
        <v>1717700</v>
      </c>
    </row>
    <row r="33" spans="1:7" ht="15">
      <c r="A33" s="114" t="s">
        <v>49</v>
      </c>
      <c r="B33" s="89"/>
      <c r="C33" s="112" t="s">
        <v>45</v>
      </c>
      <c r="D33" s="113"/>
      <c r="E33" s="55">
        <v>50000</v>
      </c>
      <c r="F33" s="68">
        <v>74633.9</v>
      </c>
      <c r="G33" s="73">
        <v>72000</v>
      </c>
    </row>
    <row r="34" spans="1:7" ht="15">
      <c r="A34" s="114" t="s">
        <v>70</v>
      </c>
      <c r="B34" s="89"/>
      <c r="C34" s="112"/>
      <c r="D34" s="113"/>
      <c r="E34" s="55">
        <v>0</v>
      </c>
      <c r="F34" s="70">
        <v>45988</v>
      </c>
      <c r="G34" s="75">
        <v>47000</v>
      </c>
    </row>
    <row r="35" spans="1:7" ht="15">
      <c r="A35" s="115" t="s">
        <v>36</v>
      </c>
      <c r="B35" s="93"/>
      <c r="C35" s="17" t="s">
        <v>38</v>
      </c>
      <c r="D35" s="18"/>
      <c r="E35" s="56">
        <v>50000</v>
      </c>
      <c r="F35" s="70">
        <v>0</v>
      </c>
      <c r="G35" s="75">
        <v>50000</v>
      </c>
    </row>
    <row r="36" spans="1:7" ht="15">
      <c r="A36" s="114" t="s">
        <v>60</v>
      </c>
      <c r="B36" s="89"/>
      <c r="C36" s="19"/>
      <c r="D36" s="20"/>
      <c r="E36" s="55">
        <v>20000</v>
      </c>
      <c r="F36" s="68">
        <v>17142</v>
      </c>
      <c r="G36" s="73">
        <v>40500</v>
      </c>
    </row>
    <row r="37" spans="1:7" ht="15">
      <c r="A37" s="114" t="s">
        <v>37</v>
      </c>
      <c r="B37" s="89"/>
      <c r="C37" s="17" t="s">
        <v>39</v>
      </c>
      <c r="D37" s="18"/>
      <c r="E37" s="55">
        <v>169300</v>
      </c>
      <c r="F37" s="68">
        <v>119435.64</v>
      </c>
      <c r="G37" s="73">
        <v>182860</v>
      </c>
    </row>
    <row r="38" spans="1:7" ht="15">
      <c r="A38" s="114" t="s">
        <v>25</v>
      </c>
      <c r="B38" s="89"/>
      <c r="C38" s="19" t="s">
        <v>40</v>
      </c>
      <c r="D38" s="20"/>
      <c r="E38" s="55">
        <v>2421500</v>
      </c>
      <c r="F38" s="68">
        <v>2475534.74</v>
      </c>
      <c r="G38" s="73">
        <v>3071461.9</v>
      </c>
    </row>
    <row r="39" spans="1:7" ht="15.75" thickBot="1">
      <c r="A39" s="114" t="s">
        <v>26</v>
      </c>
      <c r="B39" s="89"/>
      <c r="C39" s="112" t="s">
        <v>33</v>
      </c>
      <c r="D39" s="113"/>
      <c r="E39" s="55">
        <v>164865</v>
      </c>
      <c r="F39" s="68">
        <v>1240105</v>
      </c>
      <c r="G39" s="73">
        <v>303555</v>
      </c>
    </row>
    <row r="40" spans="1:7" ht="15" customHeight="1" thickBot="1">
      <c r="A40" s="90"/>
      <c r="B40" s="91"/>
      <c r="C40" s="61" t="s">
        <v>42</v>
      </c>
      <c r="D40" s="62"/>
      <c r="E40" s="63">
        <f>SUM(E25:E39)</f>
        <v>6696627</v>
      </c>
      <c r="F40" s="32">
        <f>SUM(F25:F39)</f>
        <v>9857954.670000002</v>
      </c>
      <c r="G40" s="74">
        <f>SUM(G25:G39)</f>
        <v>7545885.38</v>
      </c>
    </row>
    <row r="41" spans="1:7" ht="15" customHeight="1" thickBot="1">
      <c r="A41" s="90"/>
      <c r="B41" s="91">
        <v>8124</v>
      </c>
      <c r="C41" s="64" t="s">
        <v>7</v>
      </c>
      <c r="D41" s="65"/>
      <c r="E41" s="66">
        <v>730776</v>
      </c>
      <c r="F41" s="69">
        <v>730776</v>
      </c>
      <c r="G41" s="74">
        <v>730776</v>
      </c>
    </row>
    <row r="42" spans="1:7" ht="15" customHeight="1">
      <c r="A42" s="92" t="s">
        <v>51</v>
      </c>
      <c r="B42" s="93"/>
      <c r="C42" s="21" t="s">
        <v>52</v>
      </c>
      <c r="D42" s="22"/>
      <c r="E42" s="56">
        <v>985112</v>
      </c>
      <c r="F42" s="70">
        <v>742612</v>
      </c>
      <c r="G42" s="75">
        <v>300000</v>
      </c>
    </row>
    <row r="43" spans="1:7" ht="15" customHeight="1">
      <c r="A43" s="92" t="s">
        <v>19</v>
      </c>
      <c r="B43" s="93"/>
      <c r="C43" s="21" t="s">
        <v>53</v>
      </c>
      <c r="D43" s="22"/>
      <c r="E43" s="56">
        <v>2795533</v>
      </c>
      <c r="F43" s="70">
        <v>2419373</v>
      </c>
      <c r="G43" s="75">
        <v>100000</v>
      </c>
    </row>
    <row r="44" spans="1:7" ht="15" customHeight="1">
      <c r="A44" s="116" t="s">
        <v>21</v>
      </c>
      <c r="B44" s="89"/>
      <c r="C44" s="112"/>
      <c r="D44" s="113"/>
      <c r="E44" s="55">
        <v>0</v>
      </c>
      <c r="F44" s="68">
        <v>18150</v>
      </c>
      <c r="G44" s="73">
        <v>0</v>
      </c>
    </row>
    <row r="45" spans="1:7" ht="15" customHeight="1">
      <c r="A45" s="116" t="s">
        <v>22</v>
      </c>
      <c r="B45" s="89"/>
      <c r="C45" s="112"/>
      <c r="D45" s="113"/>
      <c r="E45" s="55">
        <v>0</v>
      </c>
      <c r="F45" s="68">
        <v>9680</v>
      </c>
      <c r="G45" s="73">
        <v>0</v>
      </c>
    </row>
    <row r="46" spans="1:7" ht="15" customHeight="1">
      <c r="A46" s="116" t="s">
        <v>49</v>
      </c>
      <c r="B46" s="89"/>
      <c r="C46" s="112" t="s">
        <v>45</v>
      </c>
      <c r="D46" s="113"/>
      <c r="E46" s="55">
        <v>364000</v>
      </c>
      <c r="F46" s="68">
        <v>536220</v>
      </c>
      <c r="G46" s="73">
        <v>65000</v>
      </c>
    </row>
    <row r="47" spans="1:7" ht="15" customHeight="1">
      <c r="A47" s="116" t="s">
        <v>55</v>
      </c>
      <c r="B47" s="89"/>
      <c r="C47" s="112" t="s">
        <v>59</v>
      </c>
      <c r="D47" s="113"/>
      <c r="E47" s="55"/>
      <c r="F47" s="68"/>
      <c r="G47" s="73"/>
    </row>
    <row r="48" spans="1:7" ht="15" customHeight="1" thickBot="1">
      <c r="A48" s="94" t="s">
        <v>25</v>
      </c>
      <c r="B48" s="95"/>
      <c r="C48" s="17" t="s">
        <v>54</v>
      </c>
      <c r="D48" s="18"/>
      <c r="E48" s="67"/>
      <c r="F48" s="71"/>
      <c r="G48" s="76"/>
    </row>
    <row r="49" spans="1:7" ht="15" customHeight="1" thickBot="1">
      <c r="A49" s="59"/>
      <c r="B49" s="60"/>
      <c r="C49" s="61" t="s">
        <v>41</v>
      </c>
      <c r="D49" s="62"/>
      <c r="E49" s="63">
        <f>SUM(E42:E48)</f>
        <v>4144645</v>
      </c>
      <c r="F49" s="63">
        <f>SUM(F42:F48)</f>
        <v>3726035</v>
      </c>
      <c r="G49" s="77">
        <f>SUM(G42:G48)</f>
        <v>465000</v>
      </c>
    </row>
    <row r="50" spans="1:7" ht="15.75" thickBot="1">
      <c r="A50" s="254" t="s">
        <v>66</v>
      </c>
      <c r="B50" s="255"/>
      <c r="C50" s="255"/>
      <c r="D50" s="256"/>
      <c r="E50" s="77">
        <f>E40+E41+E49</f>
        <v>11572048</v>
      </c>
      <c r="F50" s="77">
        <f>F40+F41+F49</f>
        <v>14314765.670000002</v>
      </c>
      <c r="G50" s="147">
        <f>G40+G41+G49</f>
        <v>8741661.379999999</v>
      </c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97"/>
      <c r="B52" s="97"/>
      <c r="C52" s="97"/>
      <c r="D52" s="97"/>
      <c r="E52" s="260"/>
      <c r="F52" s="260"/>
      <c r="G52" s="1"/>
    </row>
    <row r="53" spans="1:7" ht="15">
      <c r="A53" s="98"/>
      <c r="B53" s="97"/>
      <c r="C53" s="97"/>
      <c r="D53" s="97"/>
      <c r="E53" s="260"/>
      <c r="F53" s="260"/>
      <c r="G53" s="1"/>
    </row>
    <row r="54" spans="1:7" ht="15">
      <c r="A54" s="2"/>
      <c r="B54" s="4"/>
      <c r="C54" s="4"/>
      <c r="D54" s="4"/>
      <c r="E54" s="1"/>
      <c r="F54" s="1"/>
      <c r="G54" s="1"/>
    </row>
    <row r="55" spans="1:7" ht="15">
      <c r="A55" s="2"/>
      <c r="B55" s="4"/>
      <c r="C55" s="96"/>
      <c r="D55" s="4"/>
      <c r="E55" s="4"/>
      <c r="F55" s="1"/>
      <c r="G55" s="1"/>
    </row>
    <row r="56" spans="1:7" ht="15">
      <c r="A56" s="2"/>
      <c r="B56" s="4"/>
      <c r="C56" s="96"/>
      <c r="D56" s="4"/>
      <c r="E56" s="4"/>
      <c r="F56" s="1"/>
      <c r="G56" s="1"/>
    </row>
    <row r="57" spans="1:7" ht="15">
      <c r="A57" s="1"/>
      <c r="B57" s="1"/>
      <c r="C57" s="10"/>
      <c r="D57" s="4"/>
      <c r="E57" s="4"/>
      <c r="F57" s="1"/>
      <c r="G57" s="1"/>
    </row>
    <row r="58" spans="1:7" ht="15">
      <c r="A58" s="1"/>
      <c r="B58" s="1"/>
      <c r="C58" s="10"/>
      <c r="D58" s="2"/>
      <c r="E58" s="2"/>
      <c r="F58" s="3"/>
      <c r="G58" s="3"/>
    </row>
    <row r="59" spans="1:7" ht="15">
      <c r="A59" s="1"/>
      <c r="B59" s="1"/>
      <c r="C59" s="1"/>
      <c r="D59" s="3"/>
      <c r="E59" s="3"/>
      <c r="F59" s="3"/>
      <c r="G59" s="3"/>
    </row>
    <row r="61" ht="15">
      <c r="A61" s="11"/>
    </row>
  </sheetData>
  <sheetProtection/>
  <mergeCells count="4">
    <mergeCell ref="A50:D50"/>
    <mergeCell ref="A23:D23"/>
    <mergeCell ref="E52:F52"/>
    <mergeCell ref="E53:F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3">
      <selection activeCell="K38" sqref="K38"/>
    </sheetView>
  </sheetViews>
  <sheetFormatPr defaultColWidth="9.140625" defaultRowHeight="15"/>
  <cols>
    <col min="1" max="2" width="6.7109375" style="0" customWidth="1"/>
    <col min="3" max="4" width="10.28125" style="0" customWidth="1"/>
    <col min="5" max="7" width="11.28125" style="0" customWidth="1"/>
    <col min="8" max="9" width="6.7109375" style="0" customWidth="1"/>
    <col min="10" max="11" width="10.28125" style="0" customWidth="1"/>
    <col min="12" max="14" width="11.28125" style="0" customWidth="1"/>
  </cols>
  <sheetData>
    <row r="1" spans="1:7" ht="15.75" thickBot="1">
      <c r="A1" s="118" t="s">
        <v>61</v>
      </c>
      <c r="B1" s="117"/>
      <c r="C1" s="117"/>
      <c r="D1" s="117"/>
      <c r="E1" s="117"/>
      <c r="F1" s="117"/>
      <c r="G1" s="119"/>
    </row>
    <row r="2" spans="1:14" ht="15.75" thickBot="1">
      <c r="A2" s="148" t="s">
        <v>0</v>
      </c>
      <c r="B2" s="149" t="s">
        <v>1</v>
      </c>
      <c r="C2" s="212" t="s">
        <v>2</v>
      </c>
      <c r="D2" s="213" t="s">
        <v>3</v>
      </c>
      <c r="E2" s="150" t="s">
        <v>62</v>
      </c>
      <c r="F2" s="149" t="s">
        <v>63</v>
      </c>
      <c r="G2" s="231" t="s">
        <v>64</v>
      </c>
      <c r="H2" s="211" t="s">
        <v>0</v>
      </c>
      <c r="I2" s="211" t="s">
        <v>1</v>
      </c>
      <c r="J2" s="212" t="s">
        <v>2</v>
      </c>
      <c r="K2" s="213" t="s">
        <v>71</v>
      </c>
      <c r="L2" s="214" t="s">
        <v>62</v>
      </c>
      <c r="M2" s="226" t="s">
        <v>63</v>
      </c>
      <c r="N2" s="214" t="s">
        <v>64</v>
      </c>
    </row>
    <row r="3" spans="1:14" ht="16.5" customHeight="1">
      <c r="A3" s="99" t="s">
        <v>4</v>
      </c>
      <c r="B3" s="232" t="s">
        <v>8</v>
      </c>
      <c r="C3" s="151" t="s">
        <v>10</v>
      </c>
      <c r="D3" s="152"/>
      <c r="E3" s="168">
        <v>3402780</v>
      </c>
      <c r="F3" s="169">
        <v>3999921.62</v>
      </c>
      <c r="G3" s="219">
        <v>3775100</v>
      </c>
      <c r="H3" s="141" t="s">
        <v>47</v>
      </c>
      <c r="I3" s="245"/>
      <c r="J3" s="184" t="s">
        <v>6</v>
      </c>
      <c r="K3" s="185"/>
      <c r="L3" s="194">
        <v>55000</v>
      </c>
      <c r="M3" s="195">
        <v>13539.19</v>
      </c>
      <c r="N3" s="196">
        <v>270000</v>
      </c>
    </row>
    <row r="4" spans="1:14" ht="16.5" customHeight="1">
      <c r="A4" s="233" t="s">
        <v>4</v>
      </c>
      <c r="B4" s="234" t="s">
        <v>9</v>
      </c>
      <c r="C4" s="153" t="s">
        <v>10</v>
      </c>
      <c r="D4" s="154"/>
      <c r="E4" s="170">
        <v>3075000</v>
      </c>
      <c r="F4" s="171">
        <v>3717222.71</v>
      </c>
      <c r="G4" s="220">
        <v>3375000</v>
      </c>
      <c r="H4" s="114" t="s">
        <v>48</v>
      </c>
      <c r="I4" s="246"/>
      <c r="J4" s="186" t="s">
        <v>5</v>
      </c>
      <c r="K4" s="187"/>
      <c r="L4" s="197">
        <v>177500</v>
      </c>
      <c r="M4" s="198">
        <v>230382.5</v>
      </c>
      <c r="N4" s="199">
        <v>307500</v>
      </c>
    </row>
    <row r="5" spans="1:14" ht="16.5" customHeight="1" thickBot="1">
      <c r="A5" s="235" t="s">
        <v>4</v>
      </c>
      <c r="B5" s="236" t="s">
        <v>11</v>
      </c>
      <c r="C5" s="151" t="s">
        <v>10</v>
      </c>
      <c r="D5" s="152"/>
      <c r="E5" s="172">
        <v>365000</v>
      </c>
      <c r="F5" s="173">
        <v>407496.74</v>
      </c>
      <c r="G5" s="221">
        <v>383000</v>
      </c>
      <c r="H5" s="114" t="s">
        <v>19</v>
      </c>
      <c r="I5" s="246"/>
      <c r="J5" s="188" t="s">
        <v>16</v>
      </c>
      <c r="K5" s="189"/>
      <c r="L5" s="197">
        <v>92840</v>
      </c>
      <c r="M5" s="198">
        <v>85544</v>
      </c>
      <c r="N5" s="199">
        <v>97340</v>
      </c>
    </row>
    <row r="6" spans="1:14" ht="16.5" customHeight="1" thickBot="1">
      <c r="A6" s="237"/>
      <c r="B6" s="121"/>
      <c r="C6" s="137" t="s">
        <v>12</v>
      </c>
      <c r="D6" s="138"/>
      <c r="E6" s="174">
        <f>SUM(E3:E5)</f>
        <v>6842780</v>
      </c>
      <c r="F6" s="175">
        <f>SUM(F3:F5)</f>
        <v>8124641.07</v>
      </c>
      <c r="G6" s="222">
        <f>SUM(G3:G5)</f>
        <v>7533100</v>
      </c>
      <c r="H6" s="114" t="s">
        <v>20</v>
      </c>
      <c r="I6" s="246"/>
      <c r="J6" s="186" t="s">
        <v>28</v>
      </c>
      <c r="K6" s="187"/>
      <c r="L6" s="197">
        <v>374990</v>
      </c>
      <c r="M6" s="198">
        <v>605001.9</v>
      </c>
      <c r="N6" s="199">
        <v>590949.8</v>
      </c>
    </row>
    <row r="7" spans="1:14" ht="16.5" customHeight="1" thickBot="1">
      <c r="A7" s="238" t="s">
        <v>4</v>
      </c>
      <c r="B7" s="239" t="s">
        <v>67</v>
      </c>
      <c r="C7" s="33" t="s">
        <v>13</v>
      </c>
      <c r="D7" s="34"/>
      <c r="E7" s="176">
        <v>3120371.6</v>
      </c>
      <c r="F7" s="177">
        <v>3615878.6</v>
      </c>
      <c r="G7" s="223">
        <v>2311548.43</v>
      </c>
      <c r="H7" s="114" t="s">
        <v>21</v>
      </c>
      <c r="I7" s="246"/>
      <c r="J7" s="188" t="s">
        <v>29</v>
      </c>
      <c r="K7" s="189"/>
      <c r="L7" s="197">
        <v>195500</v>
      </c>
      <c r="M7" s="198">
        <v>258305.3</v>
      </c>
      <c r="N7" s="199">
        <v>206000</v>
      </c>
    </row>
    <row r="8" spans="1:14" ht="16.5" customHeight="1" thickBot="1">
      <c r="A8" s="237" t="s">
        <v>4</v>
      </c>
      <c r="B8" s="123" t="s">
        <v>68</v>
      </c>
      <c r="C8" s="155" t="s">
        <v>14</v>
      </c>
      <c r="D8" s="156"/>
      <c r="E8" s="178">
        <v>18000</v>
      </c>
      <c r="F8" s="228">
        <v>39000</v>
      </c>
      <c r="G8" s="222">
        <v>20000</v>
      </c>
      <c r="H8" s="114" t="s">
        <v>22</v>
      </c>
      <c r="I8" s="246"/>
      <c r="J8" s="188" t="s">
        <v>50</v>
      </c>
      <c r="K8" s="189"/>
      <c r="L8" s="197">
        <v>91500</v>
      </c>
      <c r="M8" s="198">
        <v>219341</v>
      </c>
      <c r="N8" s="199">
        <v>121500</v>
      </c>
    </row>
    <row r="9" spans="1:14" ht="16.5" customHeight="1">
      <c r="A9" s="99" t="s">
        <v>4</v>
      </c>
      <c r="B9" s="100" t="s">
        <v>17</v>
      </c>
      <c r="C9" s="157" t="s">
        <v>18</v>
      </c>
      <c r="D9" s="158"/>
      <c r="E9" s="179">
        <v>501627</v>
      </c>
      <c r="F9" s="169">
        <v>489322.64</v>
      </c>
      <c r="G9" s="219">
        <v>441800</v>
      </c>
      <c r="H9" s="114" t="s">
        <v>23</v>
      </c>
      <c r="I9" s="246"/>
      <c r="J9" s="186" t="s">
        <v>35</v>
      </c>
      <c r="K9" s="187"/>
      <c r="L9" s="197">
        <v>200000</v>
      </c>
      <c r="M9" s="198">
        <v>1742829</v>
      </c>
      <c r="N9" s="199">
        <v>467518.68</v>
      </c>
    </row>
    <row r="10" spans="1:14" ht="16.5" customHeight="1">
      <c r="A10" s="99" t="s">
        <v>69</v>
      </c>
      <c r="B10" s="100" t="s">
        <v>15</v>
      </c>
      <c r="C10" s="157" t="s">
        <v>6</v>
      </c>
      <c r="D10" s="158"/>
      <c r="E10" s="179">
        <v>0</v>
      </c>
      <c r="F10" s="169">
        <v>77</v>
      </c>
      <c r="G10" s="219">
        <v>0</v>
      </c>
      <c r="H10" s="114" t="s">
        <v>24</v>
      </c>
      <c r="I10" s="246"/>
      <c r="J10" s="188" t="s">
        <v>32</v>
      </c>
      <c r="K10" s="189"/>
      <c r="L10" s="197">
        <v>2633632</v>
      </c>
      <c r="M10" s="198">
        <v>2730172.5</v>
      </c>
      <c r="N10" s="199">
        <v>1717700</v>
      </c>
    </row>
    <row r="11" spans="1:14" ht="16.5" customHeight="1">
      <c r="A11" s="233" t="s">
        <v>20</v>
      </c>
      <c r="B11" s="240" t="s">
        <v>15</v>
      </c>
      <c r="C11" s="159" t="s">
        <v>28</v>
      </c>
      <c r="D11" s="160"/>
      <c r="E11" s="180">
        <v>0</v>
      </c>
      <c r="F11" s="171">
        <v>120355.4</v>
      </c>
      <c r="G11" s="220">
        <v>50000</v>
      </c>
      <c r="H11" s="114" t="s">
        <v>49</v>
      </c>
      <c r="I11" s="246"/>
      <c r="J11" s="190" t="s">
        <v>45</v>
      </c>
      <c r="K11" s="191"/>
      <c r="L11" s="197">
        <v>50000</v>
      </c>
      <c r="M11" s="198">
        <v>74633.9</v>
      </c>
      <c r="N11" s="199">
        <v>72000</v>
      </c>
    </row>
    <row r="12" spans="1:14" ht="16.5" customHeight="1">
      <c r="A12" s="233" t="s">
        <v>21</v>
      </c>
      <c r="B12" s="240" t="s">
        <v>15</v>
      </c>
      <c r="C12" s="161" t="s">
        <v>29</v>
      </c>
      <c r="D12" s="162"/>
      <c r="E12" s="180">
        <v>37100</v>
      </c>
      <c r="F12" s="171">
        <v>77973</v>
      </c>
      <c r="G12" s="220">
        <v>11000</v>
      </c>
      <c r="H12" s="114" t="s">
        <v>70</v>
      </c>
      <c r="I12" s="246"/>
      <c r="J12" s="190" t="s">
        <v>74</v>
      </c>
      <c r="K12" s="191"/>
      <c r="L12" s="197">
        <v>0</v>
      </c>
      <c r="M12" s="200">
        <v>45988</v>
      </c>
      <c r="N12" s="201">
        <v>47000</v>
      </c>
    </row>
    <row r="13" spans="1:14" ht="16.5" customHeight="1">
      <c r="A13" s="99" t="s">
        <v>22</v>
      </c>
      <c r="B13" s="100" t="s">
        <v>15</v>
      </c>
      <c r="C13" s="163" t="s">
        <v>30</v>
      </c>
      <c r="D13" s="164"/>
      <c r="E13" s="179">
        <v>5000</v>
      </c>
      <c r="F13" s="169">
        <v>21100</v>
      </c>
      <c r="G13" s="219">
        <v>5000</v>
      </c>
      <c r="H13" s="115" t="s">
        <v>36</v>
      </c>
      <c r="I13" s="247"/>
      <c r="J13" s="186" t="s">
        <v>38</v>
      </c>
      <c r="K13" s="187"/>
      <c r="L13" s="202">
        <v>50000</v>
      </c>
      <c r="M13" s="200">
        <v>0</v>
      </c>
      <c r="N13" s="201">
        <v>50000</v>
      </c>
    </row>
    <row r="14" spans="1:14" ht="16.5" customHeight="1">
      <c r="A14" s="233" t="s">
        <v>23</v>
      </c>
      <c r="B14" s="240" t="s">
        <v>15</v>
      </c>
      <c r="C14" s="159" t="s">
        <v>31</v>
      </c>
      <c r="D14" s="160"/>
      <c r="E14" s="180">
        <v>1013383</v>
      </c>
      <c r="F14" s="171">
        <v>1184338</v>
      </c>
      <c r="G14" s="220">
        <v>2930130</v>
      </c>
      <c r="H14" s="114" t="s">
        <v>60</v>
      </c>
      <c r="I14" s="246"/>
      <c r="J14" s="188" t="s">
        <v>75</v>
      </c>
      <c r="K14" s="189"/>
      <c r="L14" s="197">
        <v>20000</v>
      </c>
      <c r="M14" s="198">
        <v>17142</v>
      </c>
      <c r="N14" s="199">
        <v>40500</v>
      </c>
    </row>
    <row r="15" spans="1:14" ht="16.5" customHeight="1">
      <c r="A15" s="233" t="s">
        <v>24</v>
      </c>
      <c r="B15" s="240" t="s">
        <v>15</v>
      </c>
      <c r="C15" s="161" t="s">
        <v>32</v>
      </c>
      <c r="D15" s="162"/>
      <c r="E15" s="180">
        <v>44786.4</v>
      </c>
      <c r="F15" s="171">
        <v>60642</v>
      </c>
      <c r="G15" s="220">
        <v>149000</v>
      </c>
      <c r="H15" s="114" t="s">
        <v>37</v>
      </c>
      <c r="I15" s="246"/>
      <c r="J15" s="186" t="s">
        <v>39</v>
      </c>
      <c r="K15" s="187"/>
      <c r="L15" s="197">
        <v>169300</v>
      </c>
      <c r="M15" s="198">
        <v>119435.64</v>
      </c>
      <c r="N15" s="199">
        <v>182860</v>
      </c>
    </row>
    <row r="16" spans="1:14" ht="16.5" customHeight="1">
      <c r="A16" s="99" t="s">
        <v>43</v>
      </c>
      <c r="B16" s="100" t="s">
        <v>44</v>
      </c>
      <c r="C16" s="163" t="s">
        <v>45</v>
      </c>
      <c r="D16" s="165"/>
      <c r="E16" s="179">
        <v>5000</v>
      </c>
      <c r="F16" s="169">
        <v>8060</v>
      </c>
      <c r="G16" s="219">
        <v>2500</v>
      </c>
      <c r="H16" s="114" t="s">
        <v>25</v>
      </c>
      <c r="I16" s="246"/>
      <c r="J16" s="188" t="s">
        <v>40</v>
      </c>
      <c r="K16" s="189"/>
      <c r="L16" s="197">
        <v>2421500</v>
      </c>
      <c r="M16" s="198">
        <v>2475534.74</v>
      </c>
      <c r="N16" s="199">
        <v>3071461.9</v>
      </c>
    </row>
    <row r="17" spans="1:14" ht="16.5" customHeight="1" thickBot="1">
      <c r="A17" s="233" t="s">
        <v>25</v>
      </c>
      <c r="B17" s="240" t="s">
        <v>15</v>
      </c>
      <c r="C17" s="159" t="s">
        <v>40</v>
      </c>
      <c r="D17" s="160"/>
      <c r="E17" s="180">
        <v>33000</v>
      </c>
      <c r="F17" s="171">
        <v>13507</v>
      </c>
      <c r="G17" s="220">
        <v>11000</v>
      </c>
      <c r="H17" s="114" t="s">
        <v>26</v>
      </c>
      <c r="I17" s="246"/>
      <c r="J17" s="190" t="s">
        <v>33</v>
      </c>
      <c r="K17" s="191"/>
      <c r="L17" s="197">
        <v>164865</v>
      </c>
      <c r="M17" s="198">
        <v>1240105</v>
      </c>
      <c r="N17" s="199">
        <v>303555</v>
      </c>
    </row>
    <row r="18" spans="1:14" ht="16.5" customHeight="1" thickBot="1">
      <c r="A18" s="235" t="s">
        <v>56</v>
      </c>
      <c r="B18" s="241" t="s">
        <v>15</v>
      </c>
      <c r="C18" s="166" t="s">
        <v>33</v>
      </c>
      <c r="D18" s="167"/>
      <c r="E18" s="181">
        <v>1000</v>
      </c>
      <c r="F18" s="173">
        <v>1130469.1</v>
      </c>
      <c r="G18" s="221">
        <v>1000</v>
      </c>
      <c r="H18" s="248"/>
      <c r="I18" s="249"/>
      <c r="J18" s="61" t="s">
        <v>42</v>
      </c>
      <c r="K18" s="62"/>
      <c r="L18" s="203">
        <f>SUM(L3:L17)</f>
        <v>6696627</v>
      </c>
      <c r="M18" s="178">
        <f>SUM(M3:M17)</f>
        <v>9857954.670000002</v>
      </c>
      <c r="N18" s="204">
        <f>SUM(N3:N17)</f>
        <v>7545885.38</v>
      </c>
    </row>
    <row r="19" spans="1:14" ht="16.5" customHeight="1" thickBot="1">
      <c r="A19" s="235" t="s">
        <v>57</v>
      </c>
      <c r="B19" s="241" t="s">
        <v>15</v>
      </c>
      <c r="C19" s="166" t="s">
        <v>58</v>
      </c>
      <c r="D19" s="167"/>
      <c r="E19" s="181">
        <v>0</v>
      </c>
      <c r="F19" s="173">
        <v>182161</v>
      </c>
      <c r="G19" s="221">
        <v>0</v>
      </c>
      <c r="H19" s="248"/>
      <c r="I19" s="249">
        <v>8124</v>
      </c>
      <c r="J19" s="64" t="s">
        <v>7</v>
      </c>
      <c r="K19" s="65"/>
      <c r="L19" s="205">
        <v>730776</v>
      </c>
      <c r="M19" s="206">
        <v>730776</v>
      </c>
      <c r="N19" s="204">
        <v>730776</v>
      </c>
    </row>
    <row r="20" spans="1:14" ht="16.5" customHeight="1" thickBot="1">
      <c r="A20" s="237"/>
      <c r="B20" s="123"/>
      <c r="C20" s="57" t="s">
        <v>27</v>
      </c>
      <c r="D20" s="58"/>
      <c r="E20" s="178">
        <f>SUM(E9:E19)</f>
        <v>1640896.4</v>
      </c>
      <c r="F20" s="228">
        <f>SUM(F9:F19)</f>
        <v>3288005.14</v>
      </c>
      <c r="G20" s="222">
        <f>SUM(G9:G19)</f>
        <v>3601430</v>
      </c>
      <c r="H20" s="250" t="s">
        <v>51</v>
      </c>
      <c r="I20" s="247"/>
      <c r="J20" s="192" t="s">
        <v>52</v>
      </c>
      <c r="K20" s="193"/>
      <c r="L20" s="202">
        <v>985112</v>
      </c>
      <c r="M20" s="200">
        <v>742612</v>
      </c>
      <c r="N20" s="201">
        <v>300000</v>
      </c>
    </row>
    <row r="21" spans="1:14" ht="16.5" customHeight="1" thickBot="1">
      <c r="A21" s="242" t="s">
        <v>4</v>
      </c>
      <c r="B21" s="243"/>
      <c r="C21" s="216" t="s">
        <v>34</v>
      </c>
      <c r="D21" s="217"/>
      <c r="E21" s="218">
        <f>E6+E7+E8+E20</f>
        <v>11622048</v>
      </c>
      <c r="F21" s="229">
        <f>F6+F7+F8+F20</f>
        <v>15067524.81</v>
      </c>
      <c r="G21" s="224">
        <f>G6+G7+G8+G20</f>
        <v>13466078.43</v>
      </c>
      <c r="H21" s="250" t="s">
        <v>19</v>
      </c>
      <c r="I21" s="247"/>
      <c r="J21" s="192" t="s">
        <v>53</v>
      </c>
      <c r="K21" s="193"/>
      <c r="L21" s="202">
        <v>2795533</v>
      </c>
      <c r="M21" s="200">
        <v>2419373</v>
      </c>
      <c r="N21" s="201">
        <v>100000</v>
      </c>
    </row>
    <row r="22" spans="1:14" ht="16.5" customHeight="1" thickBot="1">
      <c r="A22" s="244"/>
      <c r="B22" s="111">
        <v>8115</v>
      </c>
      <c r="C22" s="103" t="s">
        <v>46</v>
      </c>
      <c r="D22" s="104"/>
      <c r="E22" s="182">
        <v>100000</v>
      </c>
      <c r="F22" s="230">
        <v>301514.86</v>
      </c>
      <c r="G22" s="225">
        <v>-2850000</v>
      </c>
      <c r="H22" s="251" t="s">
        <v>21</v>
      </c>
      <c r="I22" s="246"/>
      <c r="J22" s="190" t="s">
        <v>29</v>
      </c>
      <c r="K22" s="191"/>
      <c r="L22" s="197">
        <v>0</v>
      </c>
      <c r="M22" s="198">
        <v>18150</v>
      </c>
      <c r="N22" s="199">
        <v>0</v>
      </c>
    </row>
    <row r="23" spans="1:14" ht="16.5" customHeight="1" thickBot="1">
      <c r="A23" s="257" t="s">
        <v>65</v>
      </c>
      <c r="B23" s="258"/>
      <c r="C23" s="258"/>
      <c r="D23" s="259"/>
      <c r="E23" s="215">
        <f>SUM(E21:E22)</f>
        <v>11722048</v>
      </c>
      <c r="F23" s="101">
        <f>SUM(F21:F22)</f>
        <v>15369039.67</v>
      </c>
      <c r="G23" s="183">
        <f>SUM(G21:G22)</f>
        <v>10616078.43</v>
      </c>
      <c r="H23" s="251" t="s">
        <v>22</v>
      </c>
      <c r="I23" s="246"/>
      <c r="J23" s="190" t="s">
        <v>73</v>
      </c>
      <c r="K23" s="191"/>
      <c r="L23" s="197">
        <v>0</v>
      </c>
      <c r="M23" s="198">
        <v>9680</v>
      </c>
      <c r="N23" s="199">
        <v>0</v>
      </c>
    </row>
    <row r="24" spans="8:14" ht="16.5" customHeight="1">
      <c r="H24" s="251" t="s">
        <v>49</v>
      </c>
      <c r="I24" s="246"/>
      <c r="J24" s="190" t="s">
        <v>45</v>
      </c>
      <c r="K24" s="191"/>
      <c r="L24" s="197">
        <v>364000</v>
      </c>
      <c r="M24" s="198">
        <v>536220</v>
      </c>
      <c r="N24" s="199">
        <v>65000</v>
      </c>
    </row>
    <row r="25" spans="1:14" ht="16.5" customHeight="1">
      <c r="A25" t="s">
        <v>76</v>
      </c>
      <c r="C25" s="11">
        <v>43165</v>
      </c>
      <c r="H25" s="251" t="s">
        <v>36</v>
      </c>
      <c r="I25" s="246"/>
      <c r="J25" s="190" t="s">
        <v>72</v>
      </c>
      <c r="K25" s="191"/>
      <c r="L25" s="197">
        <v>150000</v>
      </c>
      <c r="M25" s="198">
        <v>66550</v>
      </c>
      <c r="N25" s="199">
        <v>1874417.05</v>
      </c>
    </row>
    <row r="26" spans="8:14" ht="16.5" customHeight="1">
      <c r="H26" s="251" t="s">
        <v>60</v>
      </c>
      <c r="I26" s="246"/>
      <c r="J26" s="190" t="s">
        <v>75</v>
      </c>
      <c r="K26" s="191"/>
      <c r="L26" s="197">
        <v>0</v>
      </c>
      <c r="M26" s="198">
        <v>89826</v>
      </c>
      <c r="N26" s="199">
        <v>0</v>
      </c>
    </row>
    <row r="27" spans="1:14" ht="16.5" customHeight="1" thickBot="1">
      <c r="A27" t="s">
        <v>77</v>
      </c>
      <c r="C27" s="11">
        <v>43180</v>
      </c>
      <c r="H27" s="252" t="s">
        <v>37</v>
      </c>
      <c r="I27" s="253"/>
      <c r="J27" s="186" t="s">
        <v>39</v>
      </c>
      <c r="K27" s="187"/>
      <c r="L27" s="207">
        <v>0</v>
      </c>
      <c r="M27" s="208">
        <v>897898</v>
      </c>
      <c r="N27" s="209">
        <v>0</v>
      </c>
    </row>
    <row r="28" spans="3:14" ht="16.5" customHeight="1" thickBot="1">
      <c r="C28" s="11"/>
      <c r="H28" s="248"/>
      <c r="I28" s="249"/>
      <c r="J28" s="61" t="s">
        <v>41</v>
      </c>
      <c r="K28" s="62"/>
      <c r="L28" s="203">
        <f>SUM(L20:L27)</f>
        <v>4294645</v>
      </c>
      <c r="M28" s="178">
        <f>SUM(M20:M27)</f>
        <v>4780309</v>
      </c>
      <c r="N28" s="204">
        <f>SUM(N20:N27)</f>
        <v>2339417.05</v>
      </c>
    </row>
    <row r="29" spans="4:14" ht="16.5" customHeight="1" thickBot="1">
      <c r="D29" t="s">
        <v>78</v>
      </c>
      <c r="H29" s="254" t="s">
        <v>66</v>
      </c>
      <c r="I29" s="255"/>
      <c r="J29" s="255"/>
      <c r="K29" s="256"/>
      <c r="L29" s="210">
        <f>L18+L19+L28</f>
        <v>11722048</v>
      </c>
      <c r="M29" s="227">
        <f>M18+M19+M28</f>
        <v>15369039.670000002</v>
      </c>
      <c r="N29" s="204">
        <f>N18+N19+N28</f>
        <v>10616078.43</v>
      </c>
    </row>
    <row r="30" ht="15">
      <c r="C30" s="11"/>
    </row>
  </sheetData>
  <sheetProtection/>
  <mergeCells count="2">
    <mergeCell ref="A23:D23"/>
    <mergeCell ref="H29:K2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tuhan</dc:creator>
  <cp:keywords/>
  <dc:description/>
  <cp:lastModifiedBy>tuhan</cp:lastModifiedBy>
  <cp:lastPrinted>2018-03-12T12:15:44Z</cp:lastPrinted>
  <dcterms:created xsi:type="dcterms:W3CDTF">2009-02-09T17:43:30Z</dcterms:created>
  <dcterms:modified xsi:type="dcterms:W3CDTF">2018-03-12T12:16:02Z</dcterms:modified>
  <cp:category/>
  <cp:version/>
  <cp:contentType/>
  <cp:contentStatus/>
</cp:coreProperties>
</file>